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reduire-my.sharepoint.com/personal/emmanuel_reduire_fr/Documents/Documents/R comme réduire/1. Communication/"/>
    </mc:Choice>
  </mc:AlternateContent>
  <xr:revisionPtr revIDLastSave="763" documentId="13_ncr:1_{7A391186-F47A-8C4B-8C3B-09E9A41E1D80}" xr6:coauthVersionLast="47" xr6:coauthVersionMax="47" xr10:uidLastSave="{048B41BB-5EC5-4B68-B0B4-6DEFDDF1F33E}"/>
  <bookViews>
    <workbookView xWindow="-19310" yWindow="-110" windowWidth="19420" windowHeight="11500" tabRatio="850" firstSheet="1" activeTab="6" xr2:uid="{30B86FC1-046F-4C4D-8FE5-99B3B75A0D5B}"/>
  </bookViews>
  <sheets>
    <sheet name="Readme" sheetId="14" r:id="rId1"/>
    <sheet name="Exemple de synthèse" sheetId="12" r:id="rId2"/>
    <sheet name="Synthèse des priorités" sheetId="7" r:id="rId3"/>
    <sheet name="Cotation des idées" sheetId="9" r:id="rId4"/>
    <sheet name="(Idées validées)" sheetId="13" r:id="rId5"/>
    <sheet name="Gains environnementaux" sheetId="8" r:id="rId6"/>
    <sheet name="Liste des leviers" sheetId="3" r:id="rId7"/>
  </sheets>
  <definedNames>
    <definedName name="_xlnm._FilterDatabase" localSheetId="4" hidden="1">'(Idées validées)'!$A$2:$Q$2</definedName>
    <definedName name="_xlnm._FilterDatabase" localSheetId="3" hidden="1">'Cotation des idées'!$A$2:$Q$2</definedName>
    <definedName name="_xlnm._FilterDatabase" localSheetId="1" hidden="1">'Exemple de synthèse'!$B$2:$J$10</definedName>
    <definedName name="_xlnm._FilterDatabase" localSheetId="5" hidden="1">'Gains environnementaux'!$A$3:$F$3</definedName>
    <definedName name="_xlnm._FilterDatabase" localSheetId="2" hidden="1">'Synthèse des priorités'!$B$2:$J$10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9" l="1"/>
  <c r="G6" i="9"/>
  <c r="G7" i="9"/>
  <c r="G8" i="9"/>
  <c r="G9" i="9"/>
  <c r="G10" i="9"/>
  <c r="G11" i="9"/>
  <c r="G12" i="9"/>
  <c r="G14" i="9"/>
  <c r="G15" i="9"/>
  <c r="G16" i="9"/>
  <c r="G17" i="9"/>
  <c r="G18" i="9"/>
  <c r="G20" i="9"/>
  <c r="G21" i="9"/>
  <c r="G22" i="9"/>
  <c r="G23" i="9"/>
  <c r="G25" i="9"/>
  <c r="G26" i="9"/>
  <c r="G27" i="9"/>
  <c r="G28" i="9"/>
  <c r="G29" i="9"/>
  <c r="G30" i="9"/>
  <c r="G32" i="9"/>
  <c r="G33" i="9"/>
  <c r="G34" i="9"/>
  <c r="G36" i="9"/>
  <c r="G37" i="9"/>
  <c r="G38" i="9"/>
  <c r="G39" i="9"/>
  <c r="G40" i="9"/>
  <c r="G41" i="9"/>
  <c r="G42" i="9"/>
  <c r="G44" i="9"/>
  <c r="G45" i="9"/>
  <c r="G46" i="9"/>
  <c r="G47" i="9"/>
  <c r="G50" i="9"/>
  <c r="G51" i="9"/>
  <c r="G52" i="9"/>
  <c r="G53" i="9"/>
  <c r="G5" i="9"/>
  <c r="P14" i="9"/>
  <c r="P15" i="9"/>
  <c r="P16" i="9"/>
  <c r="P17" i="9"/>
  <c r="P18" i="9"/>
  <c r="P20" i="9"/>
  <c r="P21" i="9"/>
  <c r="P22" i="9"/>
  <c r="P23" i="9"/>
  <c r="P25" i="9"/>
  <c r="P26" i="9"/>
  <c r="P27" i="9"/>
  <c r="P28" i="9"/>
  <c r="P29" i="9"/>
  <c r="P30" i="9"/>
  <c r="P32" i="9"/>
  <c r="P33" i="9"/>
  <c r="P34" i="9"/>
  <c r="P36" i="9"/>
  <c r="P37" i="9"/>
  <c r="P38" i="9"/>
  <c r="P39" i="9"/>
  <c r="P40" i="9"/>
  <c r="P41" i="9"/>
  <c r="P42" i="9"/>
  <c r="P44" i="9"/>
  <c r="P45" i="9"/>
  <c r="P46" i="9"/>
  <c r="P47" i="9"/>
  <c r="P48" i="9"/>
  <c r="P50" i="9"/>
  <c r="P51" i="9"/>
  <c r="P52" i="9"/>
  <c r="P53" i="9"/>
  <c r="P12" i="9"/>
  <c r="P6" i="9"/>
  <c r="P7" i="9"/>
  <c r="P8" i="9"/>
  <c r="P9" i="9"/>
  <c r="P10" i="9"/>
  <c r="P11" i="9"/>
  <c r="P5" i="9"/>
  <c r="A4" i="13" s="1" a="1"/>
  <c r="L6" i="9"/>
  <c r="L7" i="9"/>
  <c r="L8" i="9"/>
  <c r="L9" i="9"/>
  <c r="L10" i="9"/>
  <c r="L11" i="9"/>
  <c r="L12" i="9"/>
  <c r="L14" i="9"/>
  <c r="L15" i="9"/>
  <c r="L16" i="9"/>
  <c r="L17" i="9"/>
  <c r="L18" i="9"/>
  <c r="L20" i="9"/>
  <c r="L21" i="9"/>
  <c r="L22" i="9"/>
  <c r="L23" i="9"/>
  <c r="L25" i="9"/>
  <c r="L26" i="9"/>
  <c r="L27" i="9"/>
  <c r="L28" i="9"/>
  <c r="L29" i="9"/>
  <c r="L30" i="9"/>
  <c r="L32" i="9"/>
  <c r="L33" i="9"/>
  <c r="L34" i="9"/>
  <c r="L36" i="9"/>
  <c r="L37" i="9"/>
  <c r="L38" i="9"/>
  <c r="L39" i="9"/>
  <c r="L40" i="9"/>
  <c r="L41" i="9"/>
  <c r="L42" i="9"/>
  <c r="L44" i="9"/>
  <c r="L45" i="9"/>
  <c r="L46" i="9"/>
  <c r="L47" i="9"/>
  <c r="L48" i="9"/>
  <c r="L50" i="9"/>
  <c r="L51" i="9"/>
  <c r="L52" i="9"/>
  <c r="L53" i="9"/>
  <c r="L5" i="9"/>
  <c r="F6" i="8"/>
  <c r="A4" i="13" l="1"/>
  <c r="F3" i="7"/>
  <c r="C3" i="7"/>
  <c r="D3" i="7"/>
  <c r="E3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<sst xmlns="http://schemas.openxmlformats.org/spreadsheetml/2006/main" count="288" uniqueCount="183">
  <si>
    <t>Organisation</t>
  </si>
  <si>
    <t>Processus de décision de la stratégie d'éco-conception</t>
  </si>
  <si>
    <t>Création d’une équipe ou d'un référent projet</t>
  </si>
  <si>
    <t>Connaissances internes en éco-conception</t>
  </si>
  <si>
    <t>Accompagnement en éco-conception</t>
  </si>
  <si>
    <t xml:space="preserve">Budget </t>
  </si>
  <si>
    <t>Formation</t>
  </si>
  <si>
    <t>Formations des collaborateurs</t>
  </si>
  <si>
    <t>Outils</t>
  </si>
  <si>
    <t>Outils d’évaluation environnementale</t>
  </si>
  <si>
    <t>Outils d’aides à la décision</t>
  </si>
  <si>
    <t>Outils de diagnostic</t>
  </si>
  <si>
    <t>Autres Outils</t>
  </si>
  <si>
    <t>Autres processus achats, ventes, relations fournisseurs, …</t>
  </si>
  <si>
    <t xml:space="preserve">Faciliter la collecte </t>
  </si>
  <si>
    <t>Valorisation organique</t>
  </si>
  <si>
    <t>Recyclage (valorisation matière)</t>
  </si>
  <si>
    <t xml:space="preserve">7 – Optimisation de la fin de vie </t>
  </si>
  <si>
    <t>Conception plus robuste</t>
  </si>
  <si>
    <t>Limiter l’impact des consommables</t>
  </si>
  <si>
    <t>Faciliter la maintenance</t>
  </si>
  <si>
    <t>Optimiser la masse / volume des transports</t>
  </si>
  <si>
    <t>Choix matière emballage de transport moins impactant</t>
  </si>
  <si>
    <t xml:space="preserve">4 - Optimisation de la logistique </t>
  </si>
  <si>
    <t xml:space="preserve">3 - Optimisation des techniques de production </t>
  </si>
  <si>
    <t xml:space="preserve">Innovation de rupture (technique, commerciale, organisationnelle) </t>
  </si>
  <si>
    <t>Low tech</t>
  </si>
  <si>
    <t>Biomimétisme</t>
  </si>
  <si>
    <t>Economie de la Fonctionnalité et de la Coopération</t>
  </si>
  <si>
    <t>Matériaux recyclables</t>
  </si>
  <si>
    <t>Matériaux biosourcés</t>
  </si>
  <si>
    <t>Matériaux recyclés</t>
  </si>
  <si>
    <t xml:space="preserve"> Partager entre plusieurs utilisateurs </t>
  </si>
  <si>
    <t xml:space="preserve"> Utiliser des organismes vivants dans le produit </t>
  </si>
  <si>
    <t xml:space="preserve"> Créer des opportunités pour les chaînes d'approvisionnement locales </t>
  </si>
  <si>
    <t xml:space="preserve"> Éviter les matériaux nuisibles à la santé humaine ou écologique </t>
  </si>
  <si>
    <t xml:space="preserve"> Éviter les matériaux qui épuisent les ressources naturelles </t>
  </si>
  <si>
    <t xml:space="preserve"> Minimiser la quantité de matériaux </t>
  </si>
  <si>
    <t xml:space="preserve"> Utiliser des ressources renouvelables </t>
  </si>
  <si>
    <t xml:space="preserve"> Minimiser les déchets de fabrication </t>
  </si>
  <si>
    <t xml:space="preserve"> Minimiser le nombre d’étapes de production </t>
  </si>
  <si>
    <t xml:space="preserve"> Chercher à éliminer les émissions toxiques </t>
  </si>
  <si>
    <t xml:space="preserve"> Réduire le poids du produit et de l’emballage </t>
  </si>
  <si>
    <t xml:space="preserve"> Réduire le volume du produit et de l’emballage </t>
  </si>
  <si>
    <t xml:space="preserve"> Développer des systèmes d’emballage réutilisables </t>
  </si>
  <si>
    <t xml:space="preserve"> Réduire la consommation d’énergie pendant l'utilisation </t>
  </si>
  <si>
    <t xml:space="preserve"> Réduire la consommation de matériaux pendant l’utilisation </t>
  </si>
  <si>
    <t xml:space="preserve"> Réduire la consommation d’eau pendant l’utilisation </t>
  </si>
  <si>
    <t xml:space="preserve"> Chercher à éliminer les émissions toxiques pendant l'utilisation </t>
  </si>
  <si>
    <t xml:space="preserve"> Concevoir pour la durabilité </t>
  </si>
  <si>
    <t xml:space="preserve"> Favoriser un lien émotionnel avec le produit </t>
  </si>
  <si>
    <t xml:space="preserve"> Concevoir pour la maintenance et une réparation aisée </t>
  </si>
  <si>
    <t xml:space="preserve"> Concevoir pour la réutilisation et l'échange de produits </t>
  </si>
  <si>
    <t xml:space="preserve"> Créer un attrait esthétique intemporel </t>
  </si>
  <si>
    <t xml:space="preserve"> Concevoir pour une seconde vie avec une fonction différente </t>
  </si>
  <si>
    <t xml:space="preserve"> Prévoir la réutilisation des composants </t>
  </si>
  <si>
    <t xml:space="preserve"> Concevoir pour un démontage rapide, manuel ou automatisé </t>
  </si>
  <si>
    <t xml:space="preserve"> Concevoir un modèle économique de recyclage </t>
  </si>
  <si>
    <t xml:space="preserve"> Utiliser des matériaux recyclables et non toxiques </t>
  </si>
  <si>
    <t xml:space="preserve"> Prévoir la capacité à être biodégradable </t>
  </si>
  <si>
    <t xml:space="preserve"> Intégrer des méthodes pour la collecte de produits usagés </t>
  </si>
  <si>
    <t>Okala</t>
  </si>
  <si>
    <t xml:space="preserve"> Repenser la manière de fournir le service rendu</t>
  </si>
  <si>
    <t xml:space="preserve"> Concevoir avec flexibilité pour les changements technologiques </t>
  </si>
  <si>
    <t xml:space="preserve"> Fournir le produit en tant que service (économie servicielle ou de la fonctionnalité)</t>
  </si>
  <si>
    <t xml:space="preserve"> Utiliser des déchets ou coproduits</t>
  </si>
  <si>
    <t xml:space="preserve"> Concevoir en biomimétisme</t>
  </si>
  <si>
    <t xml:space="preserve"> Utiliser des matériaux recyclés ou ré-employés</t>
  </si>
  <si>
    <t xml:space="preserve"> Utiliser des matériaux certifiés</t>
  </si>
  <si>
    <t xml:space="preserve"> Concevoir contrôler la qualité de la production </t>
  </si>
  <si>
    <t xml:space="preserve"> Minimiser l’utilisation d’énergie dans la fabrication </t>
  </si>
  <si>
    <t xml:space="preserve"> Utiliser des sources d’énergie décarbonées</t>
  </si>
  <si>
    <t xml:space="preserve"> Minimiser le nombre de pièces / matériaux </t>
  </si>
  <si>
    <t xml:space="preserve"> Utiliser le moyen de transport ayant le moins d'impact </t>
  </si>
  <si>
    <t xml:space="preserve"> Sourcer des matériaux locaux et une production locale</t>
  </si>
  <si>
    <t xml:space="preserve"> Concevoir pour encourager un comportement éco-responsable</t>
  </si>
  <si>
    <t xml:space="preserve"> Concevoir pour une énergie renouvelable ou décarbonée</t>
  </si>
  <si>
    <t xml:space="preserve"> Concevoir des produits pouvant être upgradés</t>
  </si>
  <si>
    <t xml:space="preserve"> Concevoir pour une élimination sûre</t>
  </si>
  <si>
    <t xml:space="preserve"> Assurer le service / les fonctions à l'aide de plusieurs produits</t>
  </si>
  <si>
    <t>Catégorie</t>
  </si>
  <si>
    <t xml:space="preserve">8 - Nouveau concept </t>
  </si>
  <si>
    <t>Gains environnementaux</t>
  </si>
  <si>
    <t>Complexité</t>
  </si>
  <si>
    <t>Valeur client</t>
  </si>
  <si>
    <t>Solution 1</t>
  </si>
  <si>
    <t>Solution 2</t>
  </si>
  <si>
    <t>Solution 3</t>
  </si>
  <si>
    <t>Solution 4</t>
  </si>
  <si>
    <t>Solution 5</t>
  </si>
  <si>
    <t>Solution 6</t>
  </si>
  <si>
    <t>Solution 7</t>
  </si>
  <si>
    <t>Solution</t>
  </si>
  <si>
    <t>Changement climatique</t>
  </si>
  <si>
    <t>Contribution</t>
  </si>
  <si>
    <t>Potentiel de gains élémentaires</t>
  </si>
  <si>
    <t>Potentiel global</t>
  </si>
  <si>
    <t>Valeur</t>
  </si>
  <si>
    <t>Commentaires</t>
  </si>
  <si>
    <t>### MATIERES PREMIERES</t>
  </si>
  <si>
    <t>Axes d'éco-conception</t>
  </si>
  <si>
    <t>Idées</t>
  </si>
  <si>
    <t>Bilan</t>
  </si>
  <si>
    <t>Technique</t>
  </si>
  <si>
    <t>Economique</t>
  </si>
  <si>
    <t>Complexité globale</t>
  </si>
  <si>
    <t>Performance fonctionnelle</t>
  </si>
  <si>
    <t>Priorité</t>
  </si>
  <si>
    <t>Délai</t>
  </si>
  <si>
    <t>0 à 5</t>
  </si>
  <si>
    <t xml:space="preserve">1 - Approvisionnements / Matériaux / Achats moins impactants </t>
  </si>
  <si>
    <t>ADEME</t>
  </si>
  <si>
    <t>Matériaux / solutions moins toxiques</t>
  </si>
  <si>
    <t>Matériaux locaux</t>
  </si>
  <si>
    <t>Traçabilité fournisseurs</t>
  </si>
  <si>
    <t>Optimisation de la géométrie / miniaturisation / standardisation</t>
  </si>
  <si>
    <t>Réduction des étapes de fabrication</t>
  </si>
  <si>
    <t>Réduction de la consommation</t>
  </si>
  <si>
    <t>Transport à faible impact</t>
  </si>
  <si>
    <t xml:space="preserve">5 - Réduire l’impact des utilisations </t>
  </si>
  <si>
    <t>Informer pour améliorer le comportement</t>
  </si>
  <si>
    <t xml:space="preserve">6 - Optimisation de la durée de vie </t>
  </si>
  <si>
    <t>Réduire l’obsolescence (design, fonction, logiciel)</t>
  </si>
  <si>
    <t>Ressources humaines </t>
  </si>
  <si>
    <t>Autres processus</t>
  </si>
  <si>
    <t>### TRANSPORT</t>
  </si>
  <si>
    <t>Améliorer l‘approvisionnement / matériaux de l’emballage du produit</t>
  </si>
  <si>
    <t xml:space="preserve">2 - Réduction de la quantité de matière </t>
  </si>
  <si>
    <t>Allégement du produit ou des éléments</t>
  </si>
  <si>
    <t>Réduction du nombre de piéces / matériaux</t>
  </si>
  <si>
    <t>Valorisation / réduction des chutes de production</t>
  </si>
  <si>
    <t>Réduction de la quantité de matière de l’emballage du produit</t>
  </si>
  <si>
    <t>Site HPE (Energies renouvelables, station d’épuration, ...)</t>
  </si>
  <si>
    <t>Réduction / suppression de l'emballage de transport (masse / volume)</t>
  </si>
  <si>
    <t>Emballage de transport réutilisable</t>
  </si>
  <si>
    <t>Réduction du nombre de transports</t>
  </si>
  <si>
    <t>Faciliter / réduire le nettoyage</t>
  </si>
  <si>
    <t>Faciliter la réparation</t>
  </si>
  <si>
    <t>Améliorer la modularité</t>
  </si>
  <si>
    <t>Réutilisation</t>
  </si>
  <si>
    <t>Favoriser le désassemblage / séparabilité</t>
  </si>
  <si>
    <t>Choix de matériaux / produits à Haute Performance Environnementale (conso énergie, conso eau, ...)</t>
  </si>
  <si>
    <t>Technologie / solution à faible impact</t>
  </si>
  <si>
    <t>Réduction de la consommation à l'usage</t>
  </si>
  <si>
    <t>Favoriser la multifonctionnalité à taille/complexité/volume de produit optimisée voire identique (avec questionnement du besoin)</t>
  </si>
  <si>
    <t>https://librairie.ademe.fr/dechets-economie-circulaire/6121-ecoconcevoir-un-produit-un-procede-ou-un-service.html</t>
  </si>
  <si>
    <t>1. Innovation</t>
  </si>
  <si>
    <t>https://www.okala.net/</t>
  </si>
  <si>
    <t>2. Réduction de l'impact des matériaux</t>
  </si>
  <si>
    <t>3. Innovation de fabrication</t>
  </si>
  <si>
    <t>4. Réduction de l'impact de la distribution</t>
  </si>
  <si>
    <t>5. Réduction de l'impact de l’utilisation et du comportement</t>
  </si>
  <si>
    <t>6. Longévité du système</t>
  </si>
  <si>
    <t>7. Systèmes transitionnels</t>
  </si>
  <si>
    <t>8. Optimisation de fin de vie</t>
  </si>
  <si>
    <t>PPE - Critères organisationels</t>
  </si>
  <si>
    <t>### UTILISATION</t>
  </si>
  <si>
    <t>### FABRICATION</t>
  </si>
  <si>
    <t>### FIN DE VIE</t>
  </si>
  <si>
    <t>Nom de la solution</t>
  </si>
  <si>
    <t>Détails</t>
  </si>
  <si>
    <t>%</t>
  </si>
  <si>
    <t>Temporelle / disponibilité</t>
  </si>
  <si>
    <t>Réduction du nombre de pièces / matériaux</t>
  </si>
  <si>
    <t>Réduction de la quantité de matière de l’emballage du produit</t>
  </si>
  <si>
    <t>Choix matière emballage de transport moins impactant</t>
  </si>
  <si>
    <t>Recyclage (valorisation matière)</t>
  </si>
  <si>
    <t>Attente client / éco-responsabilité</t>
  </si>
  <si>
    <t>Valeur globale</t>
  </si>
  <si>
    <t>Potentiel de gain élémentaire</t>
  </si>
  <si>
    <t>Statut de l'idée</t>
  </si>
  <si>
    <t>OK ; ? ; NOK</t>
  </si>
  <si>
    <t>1 à 5</t>
  </si>
  <si>
    <t>Actions à mener</t>
  </si>
  <si>
    <t>Responsable</t>
  </si>
  <si>
    <t>1. Renseigner l'onglet "Cotation des idées"</t>
  </si>
  <si>
    <t>2. Ajuster les coefficients de pondération pour le calcul des scores agrégés (1re ligne)</t>
  </si>
  <si>
    <t>3. Spécifier le statut pour chaque idée (colonne Q)</t>
  </si>
  <si>
    <t>4. La synthèse des idées retenues est visible dans l'onglet "Synthèse des priorités"</t>
  </si>
  <si>
    <t>Pour toute question ou suggestion contacter Emmanuel Pion (emmanuel@reduire.fr)</t>
  </si>
  <si>
    <t>Mode d'emploi :</t>
  </si>
  <si>
    <t>Version 1</t>
  </si>
  <si>
    <t>Template feuille de route éco-conception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</si>
</sst>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theme="0"/>
      <name val="Arial"/>
      <family val="2"/>
      <scheme val="minor"/>
    </font>
    <font>
      <i/>
      <u/>
      <sz val="11"/>
      <color theme="10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6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3" fillId="0" borderId="0"/>
  </cellStyleXfs>
  <cellXfs count="110">
    <xf numFmtId="0" fontId="0" fillId="0" borderId="0" xfId="0"/>
    <xf numFmtId="9" fontId="4" fillId="0" borderId="0" xfId="1" applyFont="1" applyAlignment="1">
      <alignment horizontal="center" vertical="center"/>
    </xf>
    <xf numFmtId="0" fontId="4" fillId="0" borderId="1" xfId="3" applyBorder="1" applyAlignment="1">
      <alignment vertical="center"/>
    </xf>
    <xf numFmtId="0" fontId="4" fillId="0" borderId="1" xfId="3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0" xfId="3" applyAlignment="1">
      <alignment vertical="center" wrapText="1"/>
    </xf>
    <xf numFmtId="0" fontId="8" fillId="0" borderId="0" xfId="0" applyFont="1"/>
    <xf numFmtId="0" fontId="8" fillId="8" borderId="0" xfId="0" applyFont="1" applyFill="1"/>
    <xf numFmtId="0" fontId="4" fillId="8" borderId="0" xfId="0" applyFont="1" applyFill="1"/>
    <xf numFmtId="0" fontId="12" fillId="0" borderId="0" xfId="2" applyFont="1"/>
    <xf numFmtId="0" fontId="13" fillId="0" borderId="0" xfId="0" applyFont="1"/>
    <xf numFmtId="0" fontId="9" fillId="4" borderId="0" xfId="0" applyFont="1" applyFill="1"/>
    <xf numFmtId="0" fontId="11" fillId="4" borderId="0" xfId="0" applyFont="1" applyFill="1"/>
    <xf numFmtId="0" fontId="4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10" borderId="0" xfId="0" applyFont="1" applyFill="1" applyAlignment="1">
      <alignment vertical="center"/>
    </xf>
    <xf numFmtId="0" fontId="9" fillId="7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8" borderId="0" xfId="0" applyFont="1" applyFill="1" applyAlignment="1">
      <alignment horizontal="left" vertical="center" wrapText="1"/>
    </xf>
    <xf numFmtId="9" fontId="8" fillId="8" borderId="0" xfId="0" applyNumberFormat="1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 wrapText="1"/>
    </xf>
    <xf numFmtId="164" fontId="4" fillId="9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9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9" fontId="4" fillId="2" borderId="0" xfId="0" applyNumberFormat="1" applyFont="1" applyFill="1" applyAlignment="1">
      <alignment horizontal="center" vertical="center" wrapText="1"/>
    </xf>
    <xf numFmtId="9" fontId="4" fillId="3" borderId="0" xfId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vertical="center"/>
    </xf>
    <xf numFmtId="0" fontId="16" fillId="10" borderId="4" xfId="0" applyFont="1" applyFill="1" applyBorder="1" applyAlignment="1">
      <alignment vertical="center"/>
    </xf>
    <xf numFmtId="0" fontId="16" fillId="7" borderId="5" xfId="0" applyFont="1" applyFill="1" applyBorder="1" applyAlignment="1">
      <alignment vertical="center"/>
    </xf>
    <xf numFmtId="0" fontId="16" fillId="5" borderId="5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8" borderId="1" xfId="3" applyFont="1" applyFill="1" applyBorder="1" applyAlignment="1">
      <alignment vertical="center" wrapText="1"/>
    </xf>
    <xf numFmtId="9" fontId="8" fillId="8" borderId="1" xfId="1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4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/>
    </xf>
    <xf numFmtId="0" fontId="2" fillId="0" borderId="0" xfId="0" applyFont="1"/>
    <xf numFmtId="0" fontId="6" fillId="0" borderId="0" xfId="2"/>
    <xf numFmtId="0" fontId="8" fillId="5" borderId="6" xfId="0" applyFont="1" applyFill="1" applyBorder="1" applyAlignment="1">
      <alignment horizontal="center" vertical="center"/>
    </xf>
    <xf numFmtId="0" fontId="8" fillId="14" borderId="0" xfId="0" applyFont="1" applyFill="1" applyAlignment="1">
      <alignment horizontal="center" vertical="center" wrapText="1"/>
    </xf>
    <xf numFmtId="165" fontId="16" fillId="7" borderId="4" xfId="0" applyNumberFormat="1" applyFont="1" applyFill="1" applyBorder="1" applyAlignment="1">
      <alignment vertical="center"/>
    </xf>
    <xf numFmtId="165" fontId="8" fillId="12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165" fontId="4" fillId="8" borderId="4" xfId="0" applyNumberFormat="1" applyFont="1" applyFill="1" applyBorder="1" applyAlignment="1">
      <alignment horizontal="center" vertical="center"/>
    </xf>
    <xf numFmtId="165" fontId="4" fillId="8" borderId="2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16" fillId="5" borderId="4" xfId="0" applyNumberFormat="1" applyFont="1" applyFill="1" applyBorder="1" applyAlignment="1">
      <alignment vertical="center"/>
    </xf>
    <xf numFmtId="165" fontId="8" fillId="1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/>
    </xf>
    <xf numFmtId="164" fontId="4" fillId="8" borderId="2" xfId="1" applyNumberFormat="1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9" fontId="4" fillId="8" borderId="6" xfId="1" applyFont="1" applyFill="1" applyBorder="1" applyAlignment="1">
      <alignment horizontal="center" vertical="center"/>
    </xf>
    <xf numFmtId="9" fontId="4" fillId="0" borderId="0" xfId="1" applyFont="1" applyBorder="1" applyAlignment="1">
      <alignment horizontal="center" vertical="center"/>
    </xf>
    <xf numFmtId="9" fontId="10" fillId="0" borderId="0" xfId="1" applyFont="1" applyBorder="1" applyAlignment="1">
      <alignment horizontal="center" vertical="center"/>
    </xf>
    <xf numFmtId="9" fontId="4" fillId="8" borderId="0" xfId="1" applyFont="1" applyFill="1" applyBorder="1" applyAlignment="1">
      <alignment horizontal="center" vertical="center"/>
    </xf>
    <xf numFmtId="9" fontId="4" fillId="8" borderId="0" xfId="1" applyFont="1" applyFill="1" applyAlignment="1">
      <alignment horizontal="center" vertical="center"/>
    </xf>
    <xf numFmtId="0" fontId="15" fillId="4" borderId="7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8" fillId="8" borderId="0" xfId="0" applyFont="1" applyFill="1" applyAlignment="1">
      <alignment wrapText="1"/>
    </xf>
  </cellXfs>
  <cellStyles count="5">
    <cellStyle name="Lien hypertexte" xfId="2" builtinId="8"/>
    <cellStyle name="Normal" xfId="0" builtinId="0"/>
    <cellStyle name="Normal 2" xfId="3" xr:uid="{2DB3FA99-A10A-4754-A517-E6CF451CA7CE}"/>
    <cellStyle name="Normal 3" xfId="4" xr:uid="{D8D5BDBD-9E55-496E-A761-39DC660AFCEA}"/>
    <cellStyle name="Pourcentage" xfId="1" builtinId="5"/>
  </cellStyles>
  <dxfs count="6"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Cotation des leviers d'éco-conception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'Exemple de synthèse'!$E$2</c:f>
              <c:strCache>
                <c:ptCount val="1"/>
                <c:pt idx="0">
                  <c:v>Complexité globale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B551027-7C81-439C-9870-0EFA1D90354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43C-4C6D-BA38-4216FEB5DEB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F0CEF41-C925-4F8E-9DFE-878C4137100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43C-4C6D-BA38-4216FEB5DEB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E2AA9A6-3BF0-4F67-9458-5405F2F9A75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43C-4C6D-BA38-4216FEB5DEB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B005100-8957-460E-9D20-79D84975D86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43C-4C6D-BA38-4216FEB5DEB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9E14B0C-B286-4EB2-8B53-D25B9D2661D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43C-4C6D-BA38-4216FEB5DEB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D855A29-DC58-43B1-877E-B1FB19B4268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43C-4C6D-BA38-4216FEB5DEB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BD4BC42-DED1-4960-B354-6226862D65C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43C-4C6D-BA38-4216FEB5DEB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43C-4C6D-BA38-4216FEB5DE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'Exemple de synthèse'!$D$3:$D$10</c:f>
              <c:numCache>
                <c:formatCode>0.0%</c:formatCode>
                <c:ptCount val="8"/>
                <c:pt idx="0">
                  <c:v>7.4999999999999997E-2</c:v>
                </c:pt>
                <c:pt idx="1">
                  <c:v>6.5000000000000002E-2</c:v>
                </c:pt>
                <c:pt idx="2">
                  <c:v>0.02</c:v>
                </c:pt>
                <c:pt idx="3">
                  <c:v>4.4999999999999998E-2</c:v>
                </c:pt>
                <c:pt idx="4">
                  <c:v>0.05</c:v>
                </c:pt>
                <c:pt idx="5">
                  <c:v>1.4999999999999999E-2</c:v>
                </c:pt>
                <c:pt idx="6">
                  <c:v>0.01</c:v>
                </c:pt>
              </c:numCache>
            </c:numRef>
          </c:xVal>
          <c:yVal>
            <c:numRef>
              <c:f>'Exemple de synthèse'!$E$3:$E$10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2</c:v>
                </c:pt>
              </c:numCache>
            </c:numRef>
          </c:yVal>
          <c:bubbleSize>
            <c:numRef>
              <c:f>'Exemple de synthèse'!$F$3:$F$10</c:f>
              <c:numCache>
                <c:formatCode>General</c:formatCode>
                <c:ptCount val="8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0.5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'Exemple de synthèse'!$C$3:$C$10</c15:f>
                <c15:dlblRangeCache>
                  <c:ptCount val="8"/>
                  <c:pt idx="0">
                    <c:v>Solution 1</c:v>
                  </c:pt>
                  <c:pt idx="1">
                    <c:v>Solution 2</c:v>
                  </c:pt>
                  <c:pt idx="2">
                    <c:v>Solution 3</c:v>
                  </c:pt>
                  <c:pt idx="3">
                    <c:v>Solution 4</c:v>
                  </c:pt>
                  <c:pt idx="4">
                    <c:v>Solution 5</c:v>
                  </c:pt>
                  <c:pt idx="5">
                    <c:v>Solution 6</c:v>
                  </c:pt>
                  <c:pt idx="6">
                    <c:v>Solution 7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43C-4C6D-BA38-4216FEB5D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384479791"/>
        <c:axId val="1384478831"/>
      </c:bubbleChart>
      <c:valAx>
        <c:axId val="138447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Gains environnementaux</a:t>
                </a:r>
              </a:p>
            </c:rich>
          </c:tx>
          <c:layout>
            <c:manualLayout>
              <c:xMode val="edge"/>
              <c:yMode val="edge"/>
              <c:x val="0.35754323698626056"/>
              <c:y val="0.920410447920889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84478831"/>
        <c:crosses val="autoZero"/>
        <c:crossBetween val="midCat"/>
      </c:valAx>
      <c:valAx>
        <c:axId val="1384478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Complexité globale</a:t>
                </a:r>
              </a:p>
            </c:rich>
          </c:tx>
          <c:layout>
            <c:manualLayout>
              <c:xMode val="edge"/>
              <c:yMode val="edge"/>
              <c:x val="1.5607580368285643E-2"/>
              <c:y val="0.331136707922893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84479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Cotation des leviers d'éco-conception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'Synthèse des priorités'!$E$2</c:f>
              <c:strCache>
                <c:ptCount val="1"/>
                <c:pt idx="0">
                  <c:v>Complexité globale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B78C613-2D7C-4BAB-B981-D53EA930442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EA6-47BF-BE4A-646B130A31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EA6-47BF-BE4A-646B130A31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EA6-47BF-BE4A-646B130A31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EA6-47BF-BE4A-646B130A31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EA6-47BF-BE4A-646B130A314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EA6-47BF-BE4A-646B130A314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EA6-47BF-BE4A-646B130A314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EA6-47BF-BE4A-646B130A31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'Synthèse des priorités'!$D$3:$D$10</c:f>
              <c:numCache>
                <c:formatCode>0.0%</c:formatCode>
                <c:ptCount val="8"/>
                <c:pt idx="0">
                  <c:v>0</c:v>
                </c:pt>
              </c:numCache>
            </c:numRef>
          </c:xVal>
          <c:yVal>
            <c:numRef>
              <c:f>'Synthèse des priorités'!$E$3:$E$10</c:f>
              <c:numCache>
                <c:formatCode>General</c:formatCode>
                <c:ptCount val="8"/>
                <c:pt idx="0">
                  <c:v>0</c:v>
                </c:pt>
              </c:numCache>
            </c:numRef>
          </c:yVal>
          <c:bubbleSize>
            <c:numRef>
              <c:f>'Synthèse des priorités'!$F$3:$F$10</c:f>
              <c:numCache>
                <c:formatCode>General</c:formatCode>
                <c:ptCount val="8"/>
                <c:pt idx="0">
                  <c:v>0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'Synthèse des priorités'!$C$3:$C$10</c15:f>
                <c15:dlblRangeCache>
                  <c:ptCount val="8"/>
                  <c:pt idx="0">
                    <c:v>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EA6-47BF-BE4A-646B130A3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384479791"/>
        <c:axId val="1384478831"/>
      </c:bubbleChart>
      <c:valAx>
        <c:axId val="138447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Gains environnementaux</a:t>
                </a:r>
              </a:p>
            </c:rich>
          </c:tx>
          <c:layout>
            <c:manualLayout>
              <c:xMode val="edge"/>
              <c:yMode val="edge"/>
              <c:x val="0.35754323698626056"/>
              <c:y val="0.920410447920889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84478831"/>
        <c:crosses val="autoZero"/>
        <c:crossBetween val="midCat"/>
      </c:valAx>
      <c:valAx>
        <c:axId val="1384478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Complexité globale</a:t>
                </a:r>
              </a:p>
            </c:rich>
          </c:tx>
          <c:layout>
            <c:manualLayout>
              <c:xMode val="edge"/>
              <c:yMode val="edge"/>
              <c:x val="1.5607580368285643E-2"/>
              <c:y val="0.331136707922893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84479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141514</xdr:colOff>
      <xdr:row>10</xdr:row>
      <xdr:rowOff>114299</xdr:rowOff>
    </xdr:from>
    <xdr:to>
      <xdr:col>4</xdr:col>
      <xdr:colOff>359229</xdr:colOff>
      <xdr:row>29</xdr:row>
      <xdr:rowOff>76199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4AFD105-89EF-4DC2-9C0B-CBA004E302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141514</xdr:colOff>
      <xdr:row>10</xdr:row>
      <xdr:rowOff>114299</xdr:rowOff>
    </xdr:from>
    <xdr:to>
      <xdr:col>4</xdr:col>
      <xdr:colOff>359229</xdr:colOff>
      <xdr:row>29</xdr:row>
      <xdr:rowOff>76199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CA8B3B-0887-F3A9-1391-9224EAF06E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R comme reduire">
  <a:themeElements>
    <a:clrScheme name="R comme réduir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0432FF"/>
      </a:accent1>
      <a:accent2>
        <a:srgbClr val="00EB61"/>
      </a:accent2>
      <a:accent3>
        <a:srgbClr val="EC1C23"/>
      </a:accent3>
      <a:accent4>
        <a:srgbClr val="FBEC20"/>
      </a:accent4>
      <a:accent5>
        <a:srgbClr val="00D2FE"/>
      </a:accent5>
      <a:accent6>
        <a:srgbClr val="969696"/>
      </a:accent6>
      <a:hlink>
        <a:srgbClr val="000000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R comme reduire" id="{D0A9B57C-1671-4379-A773-7575BEBF95B6}" vid="{34483174-EB69-4B03-97C2-1E323296EC02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kala.net/" TargetMode="External"/><Relationship Id="rId1" Type="http://schemas.openxmlformats.org/officeDocument/2006/relationships/hyperlink" Target="https://librairie.ademe.fr/dechets-economie-circulaire/6121-ecoconcevoir-un-produit-un-procede-ou-un-serv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4F62-ADE7-4419-A844-3C02896B4D98}">
  <dimension ref="A1:A10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182</v>
      </c>
    </row>
    <row r="2" spans="1:1" x14ac:dyDescent="0.25">
      <c r="A2" t="s">
        <v>181</v>
      </c>
    </row>
    <row r="4" spans="1:1" x14ac:dyDescent="0.25">
      <c r="A4" t="s">
        <v>180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10" spans="1:1" x14ac:dyDescent="0.25">
      <c r="A10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561B-5A10-481F-A653-036EE9001505}">
  <dimension ref="B2:L53"/>
  <sheetViews>
    <sheetView zoomScale="70" zoomScaleNormal="70" workbookViewId="0">
      <pane ySplit="2" topLeftCell="A3" activePane="bottomLeft" state="frozenSplit"/>
      <selection pane="bottomLeft" activeCell="B3" sqref="B3"/>
    </sheetView>
  </sheetViews>
  <sheetFormatPr baseColWidth="10" defaultColWidth="10.7265625" defaultRowHeight="13.8" x14ac:dyDescent="0.25"/>
  <cols>
    <col min="1" max="1" width="2.81640625" style="6" customWidth="1"/>
    <col min="2" max="2" width="16.81640625" style="6" customWidth="1"/>
    <col min="3" max="3" width="21.7265625" style="6" customWidth="1"/>
    <col min="4" max="6" width="16.90625" style="7" customWidth="1"/>
    <col min="7" max="7" width="9.26953125" style="7" customWidth="1"/>
    <col min="8" max="8" width="36" style="6" customWidth="1"/>
    <col min="9" max="9" width="16.90625" style="5" customWidth="1"/>
    <col min="10" max="10" width="13.54296875" style="5" customWidth="1"/>
    <col min="11" max="11" width="35.453125" style="5" customWidth="1"/>
    <col min="12" max="12" width="10.7265625" style="5"/>
    <col min="13" max="13" width="19.453125" style="6" customWidth="1"/>
    <col min="14" max="14" width="36" style="6" customWidth="1"/>
    <col min="15" max="16384" width="10.7265625" style="6"/>
  </cols>
  <sheetData>
    <row r="2" spans="2:12" s="9" customFormat="1" ht="40.200000000000003" customHeight="1" x14ac:dyDescent="0.25">
      <c r="B2" s="58" t="s">
        <v>80</v>
      </c>
      <c r="C2" s="58" t="s">
        <v>92</v>
      </c>
      <c r="D2" s="59" t="s">
        <v>82</v>
      </c>
      <c r="E2" s="60" t="s">
        <v>105</v>
      </c>
      <c r="F2" s="60" t="s">
        <v>84</v>
      </c>
      <c r="G2" s="60" t="s">
        <v>107</v>
      </c>
      <c r="H2" s="60" t="s">
        <v>173</v>
      </c>
      <c r="I2" s="97" t="s">
        <v>174</v>
      </c>
      <c r="J2" s="61" t="s">
        <v>108</v>
      </c>
      <c r="K2" s="41"/>
      <c r="L2" s="41"/>
    </row>
    <row r="3" spans="2:12" x14ac:dyDescent="0.25">
      <c r="B3" s="2"/>
      <c r="C3" s="2" t="s">
        <v>85</v>
      </c>
      <c r="D3" s="8">
        <v>7.4999999999999997E-2</v>
      </c>
      <c r="E3" s="3">
        <v>1</v>
      </c>
      <c r="F3" s="3">
        <v>1</v>
      </c>
      <c r="G3" s="3"/>
      <c r="H3" s="2"/>
      <c r="I3" s="4"/>
      <c r="J3" s="4"/>
    </row>
    <row r="4" spans="2:12" x14ac:dyDescent="0.25">
      <c r="B4" s="2"/>
      <c r="C4" s="2" t="s">
        <v>86</v>
      </c>
      <c r="D4" s="8">
        <v>6.5000000000000002E-2</v>
      </c>
      <c r="E4" s="3">
        <v>2</v>
      </c>
      <c r="F4" s="3">
        <v>3</v>
      </c>
      <c r="G4" s="3"/>
      <c r="H4" s="2"/>
      <c r="I4" s="4"/>
      <c r="J4" s="4"/>
    </row>
    <row r="5" spans="2:12" x14ac:dyDescent="0.25">
      <c r="B5" s="2"/>
      <c r="C5" s="2" t="s">
        <v>87</v>
      </c>
      <c r="D5" s="8">
        <v>0.02</v>
      </c>
      <c r="E5" s="3">
        <v>3</v>
      </c>
      <c r="F5" s="3">
        <v>1</v>
      </c>
      <c r="G5" s="3"/>
      <c r="H5" s="2"/>
      <c r="I5" s="4"/>
      <c r="J5" s="4"/>
    </row>
    <row r="6" spans="2:12" x14ac:dyDescent="0.25">
      <c r="B6" s="2"/>
      <c r="C6" s="2" t="s">
        <v>88</v>
      </c>
      <c r="D6" s="8">
        <v>4.4999999999999998E-2</v>
      </c>
      <c r="E6" s="3">
        <v>3</v>
      </c>
      <c r="F6" s="3">
        <v>1</v>
      </c>
      <c r="G6" s="3"/>
      <c r="H6" s="2"/>
      <c r="I6" s="4"/>
      <c r="J6" s="4"/>
    </row>
    <row r="7" spans="2:12" s="7" customFormat="1" x14ac:dyDescent="0.25">
      <c r="B7" s="2"/>
      <c r="C7" s="2" t="s">
        <v>89</v>
      </c>
      <c r="D7" s="8">
        <v>0.05</v>
      </c>
      <c r="E7" s="3">
        <v>4</v>
      </c>
      <c r="F7" s="3">
        <v>1</v>
      </c>
      <c r="G7" s="3"/>
      <c r="H7" s="2"/>
      <c r="I7" s="4"/>
      <c r="J7" s="4"/>
      <c r="K7" s="5"/>
      <c r="L7" s="5"/>
    </row>
    <row r="8" spans="2:12" s="7" customFormat="1" x14ac:dyDescent="0.25">
      <c r="B8" s="2"/>
      <c r="C8" s="2" t="s">
        <v>90</v>
      </c>
      <c r="D8" s="8">
        <v>1.4999999999999999E-2</v>
      </c>
      <c r="E8" s="3">
        <v>5</v>
      </c>
      <c r="F8" s="3">
        <v>1</v>
      </c>
      <c r="G8" s="3"/>
      <c r="H8" s="2"/>
      <c r="I8" s="4"/>
      <c r="J8" s="4"/>
      <c r="K8" s="5"/>
      <c r="L8" s="5"/>
    </row>
    <row r="9" spans="2:12" s="7" customFormat="1" x14ac:dyDescent="0.25">
      <c r="B9" s="2"/>
      <c r="C9" s="2" t="s">
        <v>91</v>
      </c>
      <c r="D9" s="8">
        <v>0.01</v>
      </c>
      <c r="E9" s="3">
        <v>2</v>
      </c>
      <c r="F9" s="3">
        <v>0.5</v>
      </c>
      <c r="G9" s="3"/>
      <c r="H9" s="2"/>
      <c r="I9" s="4"/>
      <c r="J9" s="4"/>
      <c r="K9" s="5"/>
      <c r="L9" s="5"/>
    </row>
    <row r="10" spans="2:12" s="7" customFormat="1" x14ac:dyDescent="0.25">
      <c r="B10" s="2"/>
      <c r="C10" s="2"/>
      <c r="D10" s="8"/>
      <c r="E10" s="3"/>
      <c r="F10" s="3"/>
      <c r="G10" s="3"/>
      <c r="H10" s="2"/>
      <c r="I10" s="4"/>
      <c r="J10" s="4"/>
      <c r="K10" s="5"/>
      <c r="L10" s="5"/>
    </row>
    <row r="11" spans="2:12" s="7" customFormat="1" x14ac:dyDescent="0.25">
      <c r="B11" s="6"/>
      <c r="C11" s="6"/>
      <c r="D11" s="1"/>
      <c r="H11" s="6"/>
      <c r="I11" s="5"/>
      <c r="J11" s="5"/>
      <c r="K11" s="5"/>
      <c r="L11" s="5"/>
    </row>
    <row r="12" spans="2:12" s="7" customFormat="1" x14ac:dyDescent="0.25">
      <c r="B12" s="6"/>
      <c r="C12" s="6"/>
      <c r="D12" s="1"/>
      <c r="H12" s="6"/>
      <c r="I12" s="5"/>
      <c r="J12" s="5"/>
      <c r="K12" s="5"/>
      <c r="L12" s="5"/>
    </row>
    <row r="13" spans="2:12" s="7" customFormat="1" x14ac:dyDescent="0.25">
      <c r="B13" s="6"/>
      <c r="C13" s="6"/>
      <c r="D13" s="1"/>
      <c r="H13" s="6"/>
      <c r="I13" s="5"/>
      <c r="J13" s="5"/>
      <c r="K13" s="5"/>
      <c r="L13" s="5"/>
    </row>
    <row r="14" spans="2:12" s="7" customFormat="1" x14ac:dyDescent="0.25">
      <c r="B14" s="6"/>
      <c r="C14" s="6"/>
      <c r="D14" s="1"/>
      <c r="H14" s="6"/>
      <c r="I14" s="5"/>
      <c r="J14" s="5"/>
      <c r="K14" s="5"/>
      <c r="L14" s="5"/>
    </row>
    <row r="15" spans="2:12" s="7" customFormat="1" x14ac:dyDescent="0.25">
      <c r="B15" s="6"/>
      <c r="C15" s="6"/>
      <c r="D15" s="1"/>
      <c r="H15" s="6"/>
      <c r="I15" s="5"/>
      <c r="J15" s="5"/>
      <c r="K15" s="5"/>
      <c r="L15" s="5"/>
    </row>
    <row r="16" spans="2:12" s="7" customFormat="1" x14ac:dyDescent="0.25">
      <c r="B16" s="6"/>
      <c r="C16" s="6"/>
      <c r="D16" s="1"/>
      <c r="H16" s="6"/>
      <c r="I16" s="5"/>
      <c r="J16" s="5"/>
      <c r="K16" s="5"/>
      <c r="L16" s="5"/>
    </row>
    <row r="17" spans="2:12" s="7" customFormat="1" x14ac:dyDescent="0.25">
      <c r="B17" s="6"/>
      <c r="C17" s="6"/>
      <c r="D17" s="1"/>
      <c r="H17" s="6"/>
      <c r="I17" s="5"/>
      <c r="J17" s="5"/>
      <c r="K17" s="5"/>
      <c r="L17" s="5"/>
    </row>
    <row r="18" spans="2:12" s="7" customFormat="1" x14ac:dyDescent="0.25">
      <c r="B18" s="6"/>
      <c r="C18" s="6"/>
      <c r="D18" s="1"/>
      <c r="H18" s="6"/>
      <c r="I18" s="5"/>
      <c r="J18" s="5"/>
      <c r="K18" s="5"/>
      <c r="L18" s="5"/>
    </row>
    <row r="19" spans="2:12" s="7" customFormat="1" x14ac:dyDescent="0.25">
      <c r="B19" s="6"/>
      <c r="C19" s="6"/>
      <c r="D19" s="1"/>
      <c r="H19" s="6"/>
      <c r="I19" s="5"/>
      <c r="J19" s="5"/>
      <c r="K19" s="5"/>
      <c r="L19" s="5"/>
    </row>
    <row r="20" spans="2:12" s="7" customFormat="1" x14ac:dyDescent="0.25">
      <c r="B20" s="6"/>
      <c r="C20" s="6"/>
      <c r="D20" s="1"/>
      <c r="H20" s="6"/>
      <c r="I20" s="5"/>
      <c r="J20" s="5"/>
      <c r="K20" s="5"/>
      <c r="L20" s="5"/>
    </row>
    <row r="21" spans="2:12" s="7" customFormat="1" x14ac:dyDescent="0.25">
      <c r="B21" s="6"/>
      <c r="C21" s="6"/>
      <c r="D21" s="1"/>
      <c r="H21" s="6"/>
      <c r="I21" s="5"/>
      <c r="J21" s="5"/>
      <c r="K21" s="5"/>
      <c r="L21" s="5"/>
    </row>
    <row r="22" spans="2:12" s="7" customFormat="1" x14ac:dyDescent="0.25">
      <c r="B22" s="6"/>
      <c r="C22" s="6"/>
      <c r="D22" s="1"/>
      <c r="H22" s="6"/>
      <c r="I22" s="5"/>
      <c r="J22" s="5"/>
      <c r="K22" s="5"/>
      <c r="L22" s="5"/>
    </row>
    <row r="23" spans="2:12" s="7" customFormat="1" x14ac:dyDescent="0.25">
      <c r="B23" s="6"/>
      <c r="C23" s="6"/>
      <c r="D23" s="1"/>
      <c r="H23" s="6"/>
      <c r="I23" s="5"/>
      <c r="J23" s="5"/>
      <c r="K23" s="5"/>
      <c r="L23" s="5"/>
    </row>
    <row r="24" spans="2:12" s="7" customFormat="1" x14ac:dyDescent="0.25">
      <c r="B24" s="6"/>
      <c r="C24" s="6"/>
      <c r="D24" s="1"/>
      <c r="H24" s="6"/>
      <c r="I24" s="5"/>
      <c r="J24" s="5"/>
      <c r="K24" s="5"/>
      <c r="L24" s="5"/>
    </row>
    <row r="25" spans="2:12" s="7" customFormat="1" x14ac:dyDescent="0.25">
      <c r="B25" s="6"/>
      <c r="C25" s="6"/>
      <c r="D25" s="1"/>
      <c r="H25" s="6"/>
      <c r="I25" s="5"/>
      <c r="J25" s="5"/>
      <c r="K25" s="5"/>
      <c r="L25" s="5"/>
    </row>
    <row r="26" spans="2:12" s="7" customFormat="1" x14ac:dyDescent="0.25">
      <c r="B26" s="6"/>
      <c r="C26" s="6"/>
      <c r="D26" s="1"/>
      <c r="H26" s="6"/>
      <c r="I26" s="5"/>
      <c r="J26" s="5"/>
      <c r="K26" s="5"/>
      <c r="L26" s="5"/>
    </row>
    <row r="27" spans="2:12" s="7" customFormat="1" x14ac:dyDescent="0.25">
      <c r="B27" s="6"/>
      <c r="C27" s="6"/>
      <c r="D27" s="1"/>
      <c r="H27" s="6"/>
      <c r="I27" s="5"/>
      <c r="J27" s="5"/>
      <c r="K27" s="5"/>
      <c r="L27" s="5"/>
    </row>
    <row r="28" spans="2:12" s="7" customFormat="1" x14ac:dyDescent="0.25">
      <c r="B28" s="6"/>
      <c r="C28" s="6"/>
      <c r="D28" s="1"/>
      <c r="H28" s="6"/>
      <c r="I28" s="5"/>
      <c r="J28" s="5"/>
      <c r="K28" s="5"/>
      <c r="L28" s="5"/>
    </row>
    <row r="29" spans="2:12" s="7" customFormat="1" x14ac:dyDescent="0.25">
      <c r="B29" s="6"/>
      <c r="C29" s="6"/>
      <c r="D29" s="1"/>
      <c r="H29" s="6"/>
      <c r="I29" s="5"/>
      <c r="J29" s="5"/>
      <c r="K29" s="5"/>
      <c r="L29" s="5"/>
    </row>
    <row r="30" spans="2:12" s="7" customFormat="1" x14ac:dyDescent="0.25">
      <c r="B30" s="6"/>
      <c r="C30" s="6"/>
      <c r="D30" s="1"/>
      <c r="H30" s="6"/>
      <c r="I30" s="5"/>
      <c r="J30" s="5"/>
      <c r="K30" s="5"/>
      <c r="L30" s="5"/>
    </row>
    <row r="31" spans="2:12" s="7" customFormat="1" x14ac:dyDescent="0.25">
      <c r="B31" s="6"/>
      <c r="C31" s="6"/>
      <c r="D31" s="1"/>
      <c r="H31" s="6"/>
      <c r="I31" s="5"/>
      <c r="J31" s="5"/>
      <c r="K31" s="5"/>
      <c r="L31" s="5"/>
    </row>
    <row r="32" spans="2:12" s="7" customFormat="1" x14ac:dyDescent="0.25">
      <c r="B32" s="6"/>
      <c r="C32" s="6"/>
      <c r="D32" s="1"/>
      <c r="H32" s="6"/>
      <c r="I32" s="5"/>
      <c r="J32" s="5"/>
      <c r="K32" s="5"/>
      <c r="L32" s="5"/>
    </row>
    <row r="33" spans="2:12" s="7" customFormat="1" x14ac:dyDescent="0.25">
      <c r="B33" s="6"/>
      <c r="C33" s="6"/>
      <c r="D33" s="1"/>
      <c r="H33" s="6"/>
      <c r="I33" s="5"/>
      <c r="J33" s="5"/>
      <c r="K33" s="5"/>
      <c r="L33" s="5"/>
    </row>
    <row r="34" spans="2:12" s="7" customFormat="1" x14ac:dyDescent="0.25">
      <c r="B34" s="6"/>
      <c r="C34" s="6"/>
      <c r="D34" s="1"/>
      <c r="H34" s="6"/>
      <c r="I34" s="5"/>
      <c r="J34" s="5"/>
      <c r="K34" s="5"/>
      <c r="L34" s="5"/>
    </row>
    <row r="35" spans="2:12" s="7" customFormat="1" x14ac:dyDescent="0.25">
      <c r="B35" s="6"/>
      <c r="C35" s="6"/>
      <c r="D35" s="1"/>
      <c r="H35" s="6"/>
      <c r="I35" s="5"/>
      <c r="J35" s="5"/>
      <c r="K35" s="5"/>
      <c r="L35" s="5"/>
    </row>
    <row r="36" spans="2:12" s="7" customFormat="1" x14ac:dyDescent="0.25">
      <c r="B36" s="6"/>
      <c r="C36" s="6"/>
      <c r="D36" s="1"/>
      <c r="H36" s="6"/>
      <c r="I36" s="5"/>
      <c r="J36" s="5"/>
      <c r="K36" s="5"/>
      <c r="L36" s="5"/>
    </row>
    <row r="37" spans="2:12" s="7" customFormat="1" x14ac:dyDescent="0.25">
      <c r="B37" s="6"/>
      <c r="C37" s="6"/>
      <c r="D37" s="1"/>
      <c r="H37" s="6"/>
      <c r="I37" s="5"/>
      <c r="J37" s="5"/>
      <c r="K37" s="5"/>
      <c r="L37" s="5"/>
    </row>
    <row r="38" spans="2:12" s="7" customFormat="1" x14ac:dyDescent="0.25">
      <c r="B38" s="6"/>
      <c r="C38" s="6"/>
      <c r="D38" s="1"/>
      <c r="H38" s="6"/>
      <c r="I38" s="5"/>
      <c r="J38" s="5"/>
      <c r="K38" s="5"/>
      <c r="L38" s="5"/>
    </row>
    <row r="39" spans="2:12" s="7" customFormat="1" x14ac:dyDescent="0.25">
      <c r="B39" s="6"/>
      <c r="C39" s="6"/>
      <c r="D39" s="1"/>
      <c r="H39" s="6"/>
      <c r="I39" s="5"/>
      <c r="J39" s="5"/>
      <c r="K39" s="5"/>
      <c r="L39" s="5"/>
    </row>
    <row r="40" spans="2:12" s="7" customFormat="1" x14ac:dyDescent="0.25">
      <c r="B40" s="6"/>
      <c r="C40" s="6"/>
      <c r="D40" s="1"/>
      <c r="H40" s="6"/>
      <c r="I40" s="5"/>
      <c r="J40" s="5"/>
      <c r="K40" s="5"/>
      <c r="L40" s="5"/>
    </row>
    <row r="41" spans="2:12" s="7" customFormat="1" x14ac:dyDescent="0.25">
      <c r="B41" s="6"/>
      <c r="C41" s="6"/>
      <c r="D41" s="1"/>
      <c r="H41" s="6"/>
      <c r="I41" s="5"/>
      <c r="J41" s="5"/>
      <c r="K41" s="5"/>
      <c r="L41" s="5"/>
    </row>
    <row r="42" spans="2:12" s="7" customFormat="1" x14ac:dyDescent="0.25">
      <c r="B42" s="6"/>
      <c r="C42" s="6"/>
      <c r="D42" s="1"/>
      <c r="H42" s="6"/>
      <c r="I42" s="5"/>
      <c r="J42" s="5"/>
      <c r="K42" s="5"/>
      <c r="L42" s="5"/>
    </row>
    <row r="43" spans="2:12" s="7" customFormat="1" x14ac:dyDescent="0.25">
      <c r="B43" s="6"/>
      <c r="C43" s="6"/>
      <c r="D43" s="1"/>
      <c r="H43" s="6"/>
      <c r="I43" s="5"/>
      <c r="J43" s="5"/>
      <c r="K43" s="5"/>
      <c r="L43" s="5"/>
    </row>
    <row r="44" spans="2:12" s="7" customFormat="1" x14ac:dyDescent="0.25">
      <c r="B44" s="6"/>
      <c r="C44" s="6"/>
      <c r="D44" s="1"/>
      <c r="H44" s="6"/>
      <c r="I44" s="5"/>
      <c r="J44" s="5"/>
      <c r="K44" s="5"/>
      <c r="L44" s="5"/>
    </row>
    <row r="45" spans="2:12" s="7" customFormat="1" x14ac:dyDescent="0.25">
      <c r="B45" s="6"/>
      <c r="C45" s="6"/>
      <c r="D45" s="1"/>
      <c r="H45" s="6"/>
      <c r="I45" s="5"/>
      <c r="J45" s="5"/>
      <c r="K45" s="5"/>
      <c r="L45" s="5"/>
    </row>
    <row r="46" spans="2:12" s="7" customFormat="1" x14ac:dyDescent="0.25">
      <c r="B46" s="6"/>
      <c r="C46" s="6"/>
      <c r="D46" s="1"/>
      <c r="H46" s="6"/>
      <c r="I46" s="5"/>
      <c r="J46" s="5"/>
      <c r="K46" s="5"/>
      <c r="L46" s="5"/>
    </row>
    <row r="47" spans="2:12" s="7" customFormat="1" x14ac:dyDescent="0.25">
      <c r="B47" s="6"/>
      <c r="C47" s="6"/>
      <c r="D47" s="1"/>
      <c r="H47" s="6"/>
      <c r="I47" s="5"/>
      <c r="J47" s="5"/>
      <c r="K47" s="5"/>
      <c r="L47" s="5"/>
    </row>
    <row r="48" spans="2:12" s="7" customFormat="1" x14ac:dyDescent="0.25">
      <c r="B48" s="6"/>
      <c r="C48" s="6"/>
      <c r="D48" s="1"/>
      <c r="H48" s="6"/>
      <c r="I48" s="5"/>
      <c r="J48" s="5"/>
      <c r="K48" s="5"/>
      <c r="L48" s="5"/>
    </row>
    <row r="49" spans="2:12" s="7" customFormat="1" x14ac:dyDescent="0.25">
      <c r="B49" s="6"/>
      <c r="C49" s="6"/>
      <c r="D49" s="1"/>
      <c r="H49" s="6"/>
      <c r="I49" s="5"/>
      <c r="J49" s="5"/>
      <c r="K49" s="5"/>
      <c r="L49" s="5"/>
    </row>
    <row r="50" spans="2:12" s="7" customFormat="1" x14ac:dyDescent="0.25">
      <c r="B50" s="6"/>
      <c r="C50" s="6"/>
      <c r="D50" s="1"/>
      <c r="H50" s="6"/>
      <c r="I50" s="5"/>
      <c r="J50" s="5"/>
      <c r="K50" s="5"/>
      <c r="L50" s="5"/>
    </row>
    <row r="51" spans="2:12" s="7" customFormat="1" x14ac:dyDescent="0.25">
      <c r="B51" s="6"/>
      <c r="C51" s="6"/>
      <c r="D51" s="1"/>
      <c r="H51" s="6"/>
      <c r="I51" s="5"/>
      <c r="J51" s="5"/>
      <c r="K51" s="5"/>
      <c r="L51" s="5"/>
    </row>
    <row r="52" spans="2:12" s="7" customFormat="1" x14ac:dyDescent="0.25">
      <c r="B52" s="6"/>
      <c r="C52" s="6"/>
      <c r="D52" s="1"/>
      <c r="H52" s="6"/>
      <c r="I52" s="5"/>
      <c r="J52" s="5"/>
      <c r="K52" s="5"/>
      <c r="L52" s="5"/>
    </row>
    <row r="53" spans="2:12" s="7" customFormat="1" x14ac:dyDescent="0.25">
      <c r="B53" s="6"/>
      <c r="C53" s="6"/>
      <c r="D53" s="1"/>
      <c r="H53" s="6"/>
      <c r="I53" s="5"/>
      <c r="J53" s="5"/>
      <c r="K53" s="5"/>
      <c r="L53" s="5"/>
    </row>
  </sheetData>
  <autoFilter ref="B2:J10" xr:uid="{877ADA67-E980-4CEE-AA5A-375B7EF41DC2}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DA67-E980-4CEE-AA5A-375B7EF41DC2}">
  <sheetPr>
    <tabColor theme="1"/>
  </sheetPr>
  <dimension ref="B2:L53"/>
  <sheetViews>
    <sheetView zoomScale="70" zoomScaleNormal="70" workbookViewId="0">
      <pane ySplit="2" topLeftCell="A3" activePane="bottomLeft" state="frozenSplit"/>
      <selection pane="bottomLeft" activeCell="B3" sqref="B3"/>
    </sheetView>
  </sheetViews>
  <sheetFormatPr baseColWidth="10" defaultColWidth="10.7265625" defaultRowHeight="13.8" x14ac:dyDescent="0.25"/>
  <cols>
    <col min="1" max="1" width="2.81640625" style="6" customWidth="1"/>
    <col min="2" max="2" width="16.81640625" style="6" customWidth="1"/>
    <col min="3" max="3" width="21.7265625" style="6" customWidth="1"/>
    <col min="4" max="6" width="16.90625" style="7" customWidth="1"/>
    <col min="7" max="7" width="9.26953125" style="7" customWidth="1"/>
    <col min="8" max="8" width="36" style="6" customWidth="1"/>
    <col min="9" max="9" width="16.90625" style="5" customWidth="1"/>
    <col min="10" max="10" width="13.54296875" style="5" customWidth="1"/>
    <col min="11" max="11" width="35.453125" style="5" customWidth="1"/>
    <col min="12" max="12" width="10.7265625" style="5"/>
    <col min="13" max="13" width="19.453125" style="6" customWidth="1"/>
    <col min="14" max="14" width="36" style="6" customWidth="1"/>
    <col min="15" max="16384" width="10.7265625" style="6"/>
  </cols>
  <sheetData>
    <row r="2" spans="2:12" s="9" customFormat="1" ht="40.200000000000003" customHeight="1" x14ac:dyDescent="0.25">
      <c r="B2" s="58" t="s">
        <v>80</v>
      </c>
      <c r="C2" s="58" t="s">
        <v>92</v>
      </c>
      <c r="D2" s="59" t="s">
        <v>82</v>
      </c>
      <c r="E2" s="60" t="s">
        <v>105</v>
      </c>
      <c r="F2" s="60" t="s">
        <v>84</v>
      </c>
      <c r="G2" s="60" t="s">
        <v>107</v>
      </c>
      <c r="H2" s="60" t="s">
        <v>173</v>
      </c>
      <c r="I2" s="97" t="s">
        <v>174</v>
      </c>
      <c r="J2" s="61" t="s">
        <v>108</v>
      </c>
      <c r="K2" s="41"/>
      <c r="L2" s="41"/>
    </row>
    <row r="3" spans="2:12" x14ac:dyDescent="0.25">
      <c r="B3" s="2"/>
      <c r="C3" s="2">
        <f>'(Idées validées)'!B4</f>
        <v>0</v>
      </c>
      <c r="D3" s="8">
        <f>'(Idées validées)'!G4</f>
        <v>0</v>
      </c>
      <c r="E3" s="3">
        <f>'(Idées validées)'!L4</f>
        <v>0</v>
      </c>
      <c r="F3" s="3">
        <f>'(Idées validées)'!P4</f>
        <v>0</v>
      </c>
      <c r="G3" s="3"/>
      <c r="H3" s="2"/>
      <c r="I3" s="4"/>
      <c r="J3" s="4"/>
    </row>
    <row r="4" spans="2:12" x14ac:dyDescent="0.25">
      <c r="B4" s="2"/>
      <c r="C4" s="2"/>
      <c r="D4" s="8"/>
      <c r="E4" s="3"/>
      <c r="F4" s="3"/>
      <c r="G4" s="3"/>
      <c r="H4" s="2"/>
      <c r="I4" s="4"/>
      <c r="J4" s="4"/>
    </row>
    <row r="5" spans="2:12" x14ac:dyDescent="0.25">
      <c r="B5" s="2"/>
      <c r="C5" s="2"/>
      <c r="D5" s="8"/>
      <c r="E5" s="3"/>
      <c r="F5" s="3"/>
      <c r="G5" s="3"/>
      <c r="H5" s="2"/>
      <c r="I5" s="4"/>
      <c r="J5" s="4"/>
    </row>
    <row r="6" spans="2:12" x14ac:dyDescent="0.25">
      <c r="B6" s="2"/>
      <c r="C6" s="2"/>
      <c r="D6" s="8"/>
      <c r="E6" s="3"/>
      <c r="F6" s="3"/>
      <c r="G6" s="3"/>
      <c r="H6" s="2"/>
      <c r="I6" s="4"/>
      <c r="J6" s="4"/>
    </row>
    <row r="7" spans="2:12" s="7" customFormat="1" x14ac:dyDescent="0.25">
      <c r="B7" s="2"/>
      <c r="C7" s="2"/>
      <c r="D7" s="8"/>
      <c r="E7" s="3"/>
      <c r="F7" s="3"/>
      <c r="G7" s="3"/>
      <c r="H7" s="2"/>
      <c r="I7" s="4"/>
      <c r="J7" s="4"/>
      <c r="K7" s="5"/>
      <c r="L7" s="5"/>
    </row>
    <row r="8" spans="2:12" s="7" customFormat="1" x14ac:dyDescent="0.25">
      <c r="B8" s="2"/>
      <c r="C8" s="2"/>
      <c r="D8" s="8"/>
      <c r="E8" s="3"/>
      <c r="F8" s="3"/>
      <c r="G8" s="3"/>
      <c r="H8" s="2"/>
      <c r="I8" s="4"/>
      <c r="J8" s="4"/>
      <c r="K8" s="5"/>
      <c r="L8" s="5"/>
    </row>
    <row r="9" spans="2:12" s="7" customFormat="1" x14ac:dyDescent="0.25">
      <c r="B9" s="2"/>
      <c r="C9" s="2"/>
      <c r="D9" s="8"/>
      <c r="E9" s="3"/>
      <c r="F9" s="3"/>
      <c r="G9" s="3"/>
      <c r="H9" s="2"/>
      <c r="I9" s="4"/>
      <c r="J9" s="4"/>
      <c r="K9" s="5"/>
      <c r="L9" s="5"/>
    </row>
    <row r="10" spans="2:12" s="7" customFormat="1" x14ac:dyDescent="0.25">
      <c r="B10" s="2"/>
      <c r="C10" s="2"/>
      <c r="D10" s="8"/>
      <c r="E10" s="3"/>
      <c r="F10" s="3"/>
      <c r="G10" s="3"/>
      <c r="H10" s="2"/>
      <c r="I10" s="4"/>
      <c r="J10" s="4"/>
      <c r="K10" s="5"/>
      <c r="L10" s="5"/>
    </row>
    <row r="11" spans="2:12" s="7" customFormat="1" x14ac:dyDescent="0.25">
      <c r="B11" s="6"/>
      <c r="C11" s="6"/>
      <c r="D11" s="1"/>
      <c r="H11" s="6"/>
      <c r="I11" s="5"/>
      <c r="J11" s="5"/>
      <c r="K11" s="5"/>
      <c r="L11" s="5"/>
    </row>
    <row r="12" spans="2:12" s="7" customFormat="1" x14ac:dyDescent="0.25">
      <c r="B12" s="6"/>
      <c r="C12" s="6"/>
      <c r="D12" s="1"/>
      <c r="H12" s="6"/>
      <c r="I12" s="5"/>
      <c r="J12" s="5"/>
      <c r="K12" s="5"/>
      <c r="L12" s="5"/>
    </row>
    <row r="13" spans="2:12" s="7" customFormat="1" x14ac:dyDescent="0.25">
      <c r="B13" s="6"/>
      <c r="C13" s="6"/>
      <c r="D13" s="1"/>
      <c r="H13" s="6"/>
      <c r="I13" s="5"/>
      <c r="J13" s="5"/>
      <c r="K13" s="5"/>
      <c r="L13" s="5"/>
    </row>
    <row r="14" spans="2:12" s="7" customFormat="1" x14ac:dyDescent="0.25">
      <c r="B14" s="6"/>
      <c r="C14" s="6"/>
      <c r="D14" s="1"/>
      <c r="H14" s="6"/>
      <c r="I14" s="5"/>
      <c r="J14" s="5"/>
      <c r="K14" s="5"/>
      <c r="L14" s="5"/>
    </row>
    <row r="15" spans="2:12" s="7" customFormat="1" x14ac:dyDescent="0.25">
      <c r="B15" s="6"/>
      <c r="C15" s="6"/>
      <c r="D15" s="1"/>
      <c r="H15" s="6"/>
      <c r="I15" s="5"/>
      <c r="J15" s="5"/>
      <c r="K15" s="5"/>
      <c r="L15" s="5"/>
    </row>
    <row r="16" spans="2:12" s="7" customFormat="1" x14ac:dyDescent="0.25">
      <c r="B16" s="6"/>
      <c r="C16" s="6"/>
      <c r="D16" s="1"/>
      <c r="H16" s="6"/>
      <c r="I16" s="5"/>
      <c r="J16" s="5"/>
      <c r="K16" s="5"/>
      <c r="L16" s="5"/>
    </row>
    <row r="17" spans="2:12" s="7" customFormat="1" x14ac:dyDescent="0.25">
      <c r="B17" s="6"/>
      <c r="C17" s="6"/>
      <c r="D17" s="1"/>
      <c r="H17" s="6"/>
      <c r="I17" s="5"/>
      <c r="J17" s="5"/>
      <c r="K17" s="5"/>
      <c r="L17" s="5"/>
    </row>
    <row r="18" spans="2:12" s="7" customFormat="1" x14ac:dyDescent="0.25">
      <c r="B18" s="6"/>
      <c r="C18" s="6"/>
      <c r="D18" s="1"/>
      <c r="H18" s="6"/>
      <c r="I18" s="5"/>
      <c r="J18" s="5"/>
      <c r="K18" s="5"/>
      <c r="L18" s="5"/>
    </row>
    <row r="19" spans="2:12" s="7" customFormat="1" x14ac:dyDescent="0.25">
      <c r="B19" s="6"/>
      <c r="C19" s="6"/>
      <c r="D19" s="1"/>
      <c r="H19" s="6"/>
      <c r="I19" s="5"/>
      <c r="J19" s="5"/>
      <c r="K19" s="5"/>
      <c r="L19" s="5"/>
    </row>
    <row r="20" spans="2:12" s="7" customFormat="1" x14ac:dyDescent="0.25">
      <c r="B20" s="6"/>
      <c r="C20" s="6"/>
      <c r="D20" s="1"/>
      <c r="H20" s="6"/>
      <c r="I20" s="5"/>
      <c r="J20" s="5"/>
      <c r="K20" s="5"/>
      <c r="L20" s="5"/>
    </row>
    <row r="21" spans="2:12" s="7" customFormat="1" x14ac:dyDescent="0.25">
      <c r="B21" s="6"/>
      <c r="C21" s="6"/>
      <c r="D21" s="1"/>
      <c r="H21" s="6"/>
      <c r="I21" s="5"/>
      <c r="J21" s="5"/>
      <c r="K21" s="5"/>
      <c r="L21" s="5"/>
    </row>
    <row r="22" spans="2:12" s="7" customFormat="1" x14ac:dyDescent="0.25">
      <c r="B22" s="6"/>
      <c r="C22" s="6"/>
      <c r="D22" s="1"/>
      <c r="H22" s="6"/>
      <c r="I22" s="5"/>
      <c r="J22" s="5"/>
      <c r="K22" s="5"/>
      <c r="L22" s="5"/>
    </row>
    <row r="23" spans="2:12" s="7" customFormat="1" x14ac:dyDescent="0.25">
      <c r="B23" s="6"/>
      <c r="C23" s="6"/>
      <c r="D23" s="1"/>
      <c r="H23" s="6"/>
      <c r="I23" s="5"/>
      <c r="J23" s="5"/>
      <c r="K23" s="5"/>
      <c r="L23" s="5"/>
    </row>
    <row r="24" spans="2:12" s="7" customFormat="1" x14ac:dyDescent="0.25">
      <c r="B24" s="6"/>
      <c r="C24" s="6"/>
      <c r="D24" s="1"/>
      <c r="H24" s="6"/>
      <c r="I24" s="5"/>
      <c r="J24" s="5"/>
      <c r="K24" s="5"/>
      <c r="L24" s="5"/>
    </row>
    <row r="25" spans="2:12" s="7" customFormat="1" x14ac:dyDescent="0.25">
      <c r="B25" s="6"/>
      <c r="C25" s="6"/>
      <c r="D25" s="1"/>
      <c r="H25" s="6"/>
      <c r="I25" s="5"/>
      <c r="J25" s="5"/>
      <c r="K25" s="5"/>
      <c r="L25" s="5"/>
    </row>
    <row r="26" spans="2:12" s="7" customFormat="1" x14ac:dyDescent="0.25">
      <c r="B26" s="6"/>
      <c r="C26" s="6"/>
      <c r="D26" s="1"/>
      <c r="H26" s="6"/>
      <c r="I26" s="5"/>
      <c r="J26" s="5"/>
      <c r="K26" s="5"/>
      <c r="L26" s="5"/>
    </row>
    <row r="27" spans="2:12" s="7" customFormat="1" x14ac:dyDescent="0.25">
      <c r="B27" s="6"/>
      <c r="C27" s="6"/>
      <c r="D27" s="1"/>
      <c r="H27" s="6"/>
      <c r="I27" s="5"/>
      <c r="J27" s="5"/>
      <c r="K27" s="5"/>
      <c r="L27" s="5"/>
    </row>
    <row r="28" spans="2:12" s="7" customFormat="1" x14ac:dyDescent="0.25">
      <c r="B28" s="6"/>
      <c r="C28" s="6"/>
      <c r="D28" s="1"/>
      <c r="H28" s="6"/>
      <c r="I28" s="5"/>
      <c r="J28" s="5"/>
      <c r="K28" s="5"/>
      <c r="L28" s="5"/>
    </row>
    <row r="29" spans="2:12" s="7" customFormat="1" x14ac:dyDescent="0.25">
      <c r="B29" s="6"/>
      <c r="C29" s="6"/>
      <c r="D29" s="1"/>
      <c r="H29" s="6"/>
      <c r="I29" s="5"/>
      <c r="J29" s="5"/>
      <c r="K29" s="5"/>
      <c r="L29" s="5"/>
    </row>
    <row r="30" spans="2:12" s="7" customFormat="1" x14ac:dyDescent="0.25">
      <c r="B30" s="6"/>
      <c r="C30" s="6"/>
      <c r="D30" s="1"/>
      <c r="H30" s="6"/>
      <c r="I30" s="5"/>
      <c r="J30" s="5"/>
      <c r="K30" s="5"/>
      <c r="L30" s="5"/>
    </row>
    <row r="31" spans="2:12" s="7" customFormat="1" x14ac:dyDescent="0.25">
      <c r="B31" s="6"/>
      <c r="C31" s="6"/>
      <c r="D31" s="1"/>
      <c r="H31" s="6"/>
      <c r="I31" s="5"/>
      <c r="J31" s="5"/>
      <c r="K31" s="5"/>
      <c r="L31" s="5"/>
    </row>
    <row r="32" spans="2:12" s="7" customFormat="1" x14ac:dyDescent="0.25">
      <c r="B32" s="6"/>
      <c r="C32" s="6"/>
      <c r="D32" s="1"/>
      <c r="H32" s="6"/>
      <c r="I32" s="5"/>
      <c r="J32" s="5"/>
      <c r="K32" s="5"/>
      <c r="L32" s="5"/>
    </row>
    <row r="33" spans="2:12" s="7" customFormat="1" x14ac:dyDescent="0.25">
      <c r="B33" s="6"/>
      <c r="C33" s="6"/>
      <c r="D33" s="1"/>
      <c r="H33" s="6"/>
      <c r="I33" s="5"/>
      <c r="J33" s="5"/>
      <c r="K33" s="5"/>
      <c r="L33" s="5"/>
    </row>
    <row r="34" spans="2:12" s="7" customFormat="1" x14ac:dyDescent="0.25">
      <c r="B34" s="6"/>
      <c r="C34" s="6"/>
      <c r="D34" s="1"/>
      <c r="H34" s="6"/>
      <c r="I34" s="5"/>
      <c r="J34" s="5"/>
      <c r="K34" s="5"/>
      <c r="L34" s="5"/>
    </row>
    <row r="35" spans="2:12" s="7" customFormat="1" x14ac:dyDescent="0.25">
      <c r="B35" s="6"/>
      <c r="C35" s="6"/>
      <c r="D35" s="1"/>
      <c r="H35" s="6"/>
      <c r="I35" s="5"/>
      <c r="J35" s="5"/>
      <c r="K35" s="5"/>
      <c r="L35" s="5"/>
    </row>
    <row r="36" spans="2:12" s="7" customFormat="1" x14ac:dyDescent="0.25">
      <c r="B36" s="6"/>
      <c r="C36" s="6"/>
      <c r="D36" s="1"/>
      <c r="H36" s="6"/>
      <c r="I36" s="5"/>
      <c r="J36" s="5"/>
      <c r="K36" s="5"/>
      <c r="L36" s="5"/>
    </row>
    <row r="37" spans="2:12" s="7" customFormat="1" x14ac:dyDescent="0.25">
      <c r="B37" s="6"/>
      <c r="C37" s="6"/>
      <c r="D37" s="1"/>
      <c r="H37" s="6"/>
      <c r="I37" s="5"/>
      <c r="J37" s="5"/>
      <c r="K37" s="5"/>
      <c r="L37" s="5"/>
    </row>
    <row r="38" spans="2:12" s="7" customFormat="1" x14ac:dyDescent="0.25">
      <c r="B38" s="6"/>
      <c r="C38" s="6"/>
      <c r="D38" s="1"/>
      <c r="H38" s="6"/>
      <c r="I38" s="5"/>
      <c r="J38" s="5"/>
      <c r="K38" s="5"/>
      <c r="L38" s="5"/>
    </row>
    <row r="39" spans="2:12" s="7" customFormat="1" x14ac:dyDescent="0.25">
      <c r="B39" s="6"/>
      <c r="C39" s="6"/>
      <c r="D39" s="1"/>
      <c r="H39" s="6"/>
      <c r="I39" s="5"/>
      <c r="J39" s="5"/>
      <c r="K39" s="5"/>
      <c r="L39" s="5"/>
    </row>
    <row r="40" spans="2:12" s="7" customFormat="1" x14ac:dyDescent="0.25">
      <c r="B40" s="6"/>
      <c r="C40" s="6"/>
      <c r="D40" s="1"/>
      <c r="H40" s="6"/>
      <c r="I40" s="5"/>
      <c r="J40" s="5"/>
      <c r="K40" s="5"/>
      <c r="L40" s="5"/>
    </row>
    <row r="41" spans="2:12" s="7" customFormat="1" x14ac:dyDescent="0.25">
      <c r="B41" s="6"/>
      <c r="C41" s="6"/>
      <c r="D41" s="1"/>
      <c r="H41" s="6"/>
      <c r="I41" s="5"/>
      <c r="J41" s="5"/>
      <c r="K41" s="5"/>
      <c r="L41" s="5"/>
    </row>
    <row r="42" spans="2:12" s="7" customFormat="1" x14ac:dyDescent="0.25">
      <c r="B42" s="6"/>
      <c r="C42" s="6"/>
      <c r="D42" s="1"/>
      <c r="H42" s="6"/>
      <c r="I42" s="5"/>
      <c r="J42" s="5"/>
      <c r="K42" s="5"/>
      <c r="L42" s="5"/>
    </row>
    <row r="43" spans="2:12" s="7" customFormat="1" x14ac:dyDescent="0.25">
      <c r="B43" s="6"/>
      <c r="C43" s="6"/>
      <c r="D43" s="1"/>
      <c r="H43" s="6"/>
      <c r="I43" s="5"/>
      <c r="J43" s="5"/>
      <c r="K43" s="5"/>
      <c r="L43" s="5"/>
    </row>
    <row r="44" spans="2:12" s="7" customFormat="1" x14ac:dyDescent="0.25">
      <c r="B44" s="6"/>
      <c r="C44" s="6"/>
      <c r="D44" s="1"/>
      <c r="H44" s="6"/>
      <c r="I44" s="5"/>
      <c r="J44" s="5"/>
      <c r="K44" s="5"/>
      <c r="L44" s="5"/>
    </row>
    <row r="45" spans="2:12" s="7" customFormat="1" x14ac:dyDescent="0.25">
      <c r="B45" s="6"/>
      <c r="C45" s="6"/>
      <c r="D45" s="1"/>
      <c r="H45" s="6"/>
      <c r="I45" s="5"/>
      <c r="J45" s="5"/>
      <c r="K45" s="5"/>
      <c r="L45" s="5"/>
    </row>
    <row r="46" spans="2:12" s="7" customFormat="1" x14ac:dyDescent="0.25">
      <c r="B46" s="6"/>
      <c r="C46" s="6"/>
      <c r="D46" s="1"/>
      <c r="H46" s="6"/>
      <c r="I46" s="5"/>
      <c r="J46" s="5"/>
      <c r="K46" s="5"/>
      <c r="L46" s="5"/>
    </row>
    <row r="47" spans="2:12" s="7" customFormat="1" x14ac:dyDescent="0.25">
      <c r="B47" s="6"/>
      <c r="C47" s="6"/>
      <c r="D47" s="1"/>
      <c r="H47" s="6"/>
      <c r="I47" s="5"/>
      <c r="J47" s="5"/>
      <c r="K47" s="5"/>
      <c r="L47" s="5"/>
    </row>
    <row r="48" spans="2:12" s="7" customFormat="1" x14ac:dyDescent="0.25">
      <c r="B48" s="6"/>
      <c r="C48" s="6"/>
      <c r="D48" s="1"/>
      <c r="H48" s="6"/>
      <c r="I48" s="5"/>
      <c r="J48" s="5"/>
      <c r="K48" s="5"/>
      <c r="L48" s="5"/>
    </row>
    <row r="49" spans="2:12" s="7" customFormat="1" x14ac:dyDescent="0.25">
      <c r="B49" s="6"/>
      <c r="C49" s="6"/>
      <c r="D49" s="1"/>
      <c r="H49" s="6"/>
      <c r="I49" s="5"/>
      <c r="J49" s="5"/>
      <c r="K49" s="5"/>
      <c r="L49" s="5"/>
    </row>
    <row r="50" spans="2:12" s="7" customFormat="1" x14ac:dyDescent="0.25">
      <c r="B50" s="6"/>
      <c r="C50" s="6"/>
      <c r="D50" s="1"/>
      <c r="H50" s="6"/>
      <c r="I50" s="5"/>
      <c r="J50" s="5"/>
      <c r="K50" s="5"/>
      <c r="L50" s="5"/>
    </row>
    <row r="51" spans="2:12" s="7" customFormat="1" x14ac:dyDescent="0.25">
      <c r="B51" s="6"/>
      <c r="C51" s="6"/>
      <c r="D51" s="1"/>
      <c r="H51" s="6"/>
      <c r="I51" s="5"/>
      <c r="J51" s="5"/>
      <c r="K51" s="5"/>
      <c r="L51" s="5"/>
    </row>
    <row r="52" spans="2:12" s="7" customFormat="1" x14ac:dyDescent="0.25">
      <c r="B52" s="6"/>
      <c r="C52" s="6"/>
      <c r="D52" s="1"/>
      <c r="H52" s="6"/>
      <c r="I52" s="5"/>
      <c r="J52" s="5"/>
      <c r="K52" s="5"/>
      <c r="L52" s="5"/>
    </row>
    <row r="53" spans="2:12" s="7" customFormat="1" x14ac:dyDescent="0.25">
      <c r="B53" s="6"/>
      <c r="C53" s="6"/>
      <c r="D53" s="1"/>
      <c r="H53" s="6"/>
      <c r="I53" s="5"/>
      <c r="J53" s="5"/>
      <c r="K53" s="5"/>
      <c r="L53" s="5"/>
    </row>
  </sheetData>
  <autoFilter ref="B2:J10" xr:uid="{877ADA67-E980-4CEE-AA5A-375B7EF41DC2}"/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62A4-F01F-433B-99B2-54327E3C8E32}">
  <sheetPr>
    <tabColor theme="4"/>
  </sheetPr>
  <dimension ref="A1:Q55"/>
  <sheetViews>
    <sheetView zoomScale="70" zoomScaleNormal="70" workbookViewId="0">
      <pane xSplit="2" ySplit="3" topLeftCell="D35" activePane="bottomRight" state="frozenSplit"/>
      <selection pane="topRight" activeCell="D20" sqref="D20"/>
      <selection pane="bottomLeft" activeCell="D20" sqref="D20"/>
      <selection pane="bottomRight" activeCell="A50" sqref="A50"/>
    </sheetView>
  </sheetViews>
  <sheetFormatPr baseColWidth="10" defaultColWidth="10.7265625" defaultRowHeight="13.8" outlineLevelCol="1" x14ac:dyDescent="0.25"/>
  <cols>
    <col min="1" max="1" width="54.1796875" style="41" customWidth="1"/>
    <col min="2" max="2" width="27.1796875" style="63" customWidth="1"/>
    <col min="3" max="3" width="25.81640625" style="63" hidden="1" customWidth="1" outlineLevel="1"/>
    <col min="4" max="4" width="16.453125" style="63" customWidth="1" collapsed="1"/>
    <col min="5" max="6" width="11.81640625" style="63" hidden="1" customWidth="1" outlineLevel="1"/>
    <col min="7" max="7" width="16.7265625" style="63" customWidth="1" collapsed="1"/>
    <col min="8" max="8" width="21.54296875" style="63" customWidth="1"/>
    <col min="9" max="11" width="11.1796875" style="63" hidden="1" customWidth="1" outlineLevel="1"/>
    <col min="12" max="12" width="11.1796875" style="89" customWidth="1" collapsed="1"/>
    <col min="13" max="13" width="18.7265625" style="63" customWidth="1"/>
    <col min="14" max="15" width="12.6328125" style="63" hidden="1" customWidth="1" outlineLevel="1"/>
    <col min="16" max="16" width="13.453125" style="89" customWidth="1" collapsed="1"/>
    <col min="17" max="17" width="15" style="63" customWidth="1"/>
    <col min="18" max="16384" width="10.7265625" style="57"/>
  </cols>
  <sheetData>
    <row r="1" spans="1:17" s="54" customFormat="1" ht="21" x14ac:dyDescent="0.25">
      <c r="A1" s="46" t="s">
        <v>100</v>
      </c>
      <c r="B1" s="47" t="s">
        <v>101</v>
      </c>
      <c r="C1" s="48"/>
      <c r="D1" s="49" t="s">
        <v>82</v>
      </c>
      <c r="E1" s="50"/>
      <c r="F1" s="50"/>
      <c r="G1" s="51"/>
      <c r="H1" s="52" t="s">
        <v>83</v>
      </c>
      <c r="I1" s="79">
        <v>1</v>
      </c>
      <c r="J1" s="79">
        <v>3</v>
      </c>
      <c r="K1" s="79">
        <v>1</v>
      </c>
      <c r="L1" s="84"/>
      <c r="M1" s="53" t="s">
        <v>84</v>
      </c>
      <c r="N1" s="82">
        <v>1</v>
      </c>
      <c r="O1" s="82">
        <v>1</v>
      </c>
      <c r="P1" s="90"/>
      <c r="Q1" s="103" t="s">
        <v>102</v>
      </c>
    </row>
    <row r="2" spans="1:17" s="30" customFormat="1" ht="41.4" x14ac:dyDescent="0.25">
      <c r="A2" s="55" t="s">
        <v>80</v>
      </c>
      <c r="B2" s="55" t="s">
        <v>159</v>
      </c>
      <c r="C2" s="74" t="s">
        <v>160</v>
      </c>
      <c r="D2" s="75" t="s">
        <v>98</v>
      </c>
      <c r="E2" s="93" t="s">
        <v>94</v>
      </c>
      <c r="F2" s="93" t="s">
        <v>169</v>
      </c>
      <c r="G2" s="76" t="s">
        <v>82</v>
      </c>
      <c r="H2" s="77" t="s">
        <v>98</v>
      </c>
      <c r="I2" s="96" t="s">
        <v>103</v>
      </c>
      <c r="J2" s="96" t="s">
        <v>104</v>
      </c>
      <c r="K2" s="96" t="s">
        <v>162</v>
      </c>
      <c r="L2" s="85" t="s">
        <v>105</v>
      </c>
      <c r="M2" s="78" t="s">
        <v>98</v>
      </c>
      <c r="N2" s="83" t="s">
        <v>106</v>
      </c>
      <c r="O2" s="83" t="s">
        <v>167</v>
      </c>
      <c r="P2" s="91" t="s">
        <v>168</v>
      </c>
      <c r="Q2" s="104" t="s">
        <v>170</v>
      </c>
    </row>
    <row r="3" spans="1:17" s="63" customFormat="1" x14ac:dyDescent="0.25">
      <c r="A3" s="31"/>
      <c r="C3" s="64"/>
      <c r="D3" s="56"/>
      <c r="E3" s="92" t="s">
        <v>161</v>
      </c>
      <c r="F3" s="92" t="s">
        <v>161</v>
      </c>
      <c r="G3" s="64" t="s">
        <v>161</v>
      </c>
      <c r="H3" s="56"/>
      <c r="I3" s="92" t="s">
        <v>172</v>
      </c>
      <c r="J3" s="92" t="s">
        <v>172</v>
      </c>
      <c r="K3" s="92" t="s">
        <v>172</v>
      </c>
      <c r="L3" s="86"/>
      <c r="M3" s="56"/>
      <c r="N3" s="92" t="s">
        <v>172</v>
      </c>
      <c r="O3" s="92" t="s">
        <v>172</v>
      </c>
      <c r="P3" s="86"/>
      <c r="Q3" s="105" t="s">
        <v>171</v>
      </c>
    </row>
    <row r="4" spans="1:17" s="69" customFormat="1" x14ac:dyDescent="0.25">
      <c r="A4" s="109" t="s">
        <v>110</v>
      </c>
      <c r="B4" s="65"/>
      <c r="C4" s="66"/>
      <c r="D4" s="67"/>
      <c r="E4" s="98"/>
      <c r="F4" s="98"/>
      <c r="G4" s="68"/>
      <c r="H4" s="67"/>
      <c r="I4" s="65"/>
      <c r="J4" s="65"/>
      <c r="K4" s="65"/>
      <c r="L4" s="87"/>
      <c r="M4" s="67"/>
      <c r="N4" s="65"/>
      <c r="O4" s="65"/>
      <c r="P4" s="87"/>
      <c r="Q4" s="106"/>
    </row>
    <row r="5" spans="1:17" s="69" customFormat="1" x14ac:dyDescent="0.25">
      <c r="A5" s="62" t="s">
        <v>114</v>
      </c>
      <c r="B5" s="92"/>
      <c r="C5" s="64"/>
      <c r="D5" s="56"/>
      <c r="E5" s="99"/>
      <c r="F5" s="99"/>
      <c r="G5" s="94">
        <f>E5*F5</f>
        <v>0</v>
      </c>
      <c r="H5" s="56"/>
      <c r="I5" s="63"/>
      <c r="J5" s="63"/>
      <c r="K5" s="63"/>
      <c r="L5" s="86">
        <f t="shared" ref="L5:L12" si="0">SUMPRODUCT(I5:K5,$I$1:$K$1)/SUM($I$1:$K$1)</f>
        <v>0</v>
      </c>
      <c r="M5" s="56"/>
      <c r="N5" s="63"/>
      <c r="O5" s="63"/>
      <c r="P5" s="86">
        <f t="shared" ref="P5:P12" si="1">SUMPRODUCT(N5:O5,$N$1:$O$1)/SUM($N$1:$O$1)</f>
        <v>0</v>
      </c>
      <c r="Q5" s="107"/>
    </row>
    <row r="6" spans="1:17" s="69" customFormat="1" x14ac:dyDescent="0.25">
      <c r="A6" s="62" t="s">
        <v>31</v>
      </c>
      <c r="B6" s="63"/>
      <c r="C6" s="64"/>
      <c r="D6" s="56"/>
      <c r="E6" s="99"/>
      <c r="F6" s="99"/>
      <c r="G6" s="94">
        <f t="shared" ref="G6:G53" si="2">E6*F6</f>
        <v>0</v>
      </c>
      <c r="H6" s="56"/>
      <c r="I6" s="63"/>
      <c r="J6" s="63"/>
      <c r="K6" s="63"/>
      <c r="L6" s="86">
        <f t="shared" si="0"/>
        <v>0</v>
      </c>
      <c r="M6" s="56"/>
      <c r="N6" s="63"/>
      <c r="O6" s="63"/>
      <c r="P6" s="86">
        <f t="shared" si="1"/>
        <v>0</v>
      </c>
      <c r="Q6" s="107"/>
    </row>
    <row r="7" spans="1:17" x14ac:dyDescent="0.25">
      <c r="A7" s="62" t="s">
        <v>29</v>
      </c>
      <c r="C7" s="64"/>
      <c r="D7" s="56"/>
      <c r="E7" s="99"/>
      <c r="F7" s="99"/>
      <c r="G7" s="94">
        <f t="shared" si="2"/>
        <v>0</v>
      </c>
      <c r="H7" s="56"/>
      <c r="L7" s="86">
        <f t="shared" si="0"/>
        <v>0</v>
      </c>
      <c r="M7" s="56"/>
      <c r="P7" s="86">
        <f t="shared" si="1"/>
        <v>0</v>
      </c>
      <c r="Q7" s="107"/>
    </row>
    <row r="8" spans="1:17" x14ac:dyDescent="0.25">
      <c r="A8" s="62" t="s">
        <v>30</v>
      </c>
      <c r="C8" s="64"/>
      <c r="D8" s="56"/>
      <c r="E8" s="99"/>
      <c r="F8" s="99"/>
      <c r="G8" s="94">
        <f t="shared" si="2"/>
        <v>0</v>
      </c>
      <c r="H8" s="56"/>
      <c r="L8" s="86">
        <f t="shared" si="0"/>
        <v>0</v>
      </c>
      <c r="M8" s="56"/>
      <c r="P8" s="86">
        <f t="shared" si="1"/>
        <v>0</v>
      </c>
      <c r="Q8" s="107"/>
    </row>
    <row r="9" spans="1:17" x14ac:dyDescent="0.25">
      <c r="A9" s="62" t="s">
        <v>112</v>
      </c>
      <c r="C9" s="64"/>
      <c r="D9" s="56"/>
      <c r="E9" s="99"/>
      <c r="F9" s="99"/>
      <c r="G9" s="94">
        <f t="shared" si="2"/>
        <v>0</v>
      </c>
      <c r="H9" s="56"/>
      <c r="L9" s="86">
        <f t="shared" si="0"/>
        <v>0</v>
      </c>
      <c r="M9" s="56"/>
      <c r="P9" s="86">
        <f t="shared" si="1"/>
        <v>0</v>
      </c>
      <c r="Q9" s="107"/>
    </row>
    <row r="10" spans="1:17" ht="27.6" x14ac:dyDescent="0.25">
      <c r="A10" s="62" t="s">
        <v>141</v>
      </c>
      <c r="C10" s="64"/>
      <c r="D10" s="70"/>
      <c r="E10" s="100"/>
      <c r="F10" s="100"/>
      <c r="G10" s="94">
        <f t="shared" si="2"/>
        <v>0</v>
      </c>
      <c r="H10" s="56"/>
      <c r="L10" s="86">
        <f t="shared" si="0"/>
        <v>0</v>
      </c>
      <c r="M10" s="56"/>
      <c r="P10" s="86">
        <f t="shared" si="1"/>
        <v>0</v>
      </c>
      <c r="Q10" s="107"/>
    </row>
    <row r="11" spans="1:17" x14ac:dyDescent="0.25">
      <c r="A11" s="62" t="s">
        <v>113</v>
      </c>
      <c r="B11" s="64"/>
      <c r="C11" s="64"/>
      <c r="D11" s="70"/>
      <c r="E11" s="100"/>
      <c r="F11" s="100"/>
      <c r="G11" s="94">
        <f t="shared" si="2"/>
        <v>0</v>
      </c>
      <c r="H11" s="56"/>
      <c r="L11" s="86">
        <f t="shared" si="0"/>
        <v>0</v>
      </c>
      <c r="M11" s="56"/>
      <c r="P11" s="86">
        <f t="shared" si="1"/>
        <v>0</v>
      </c>
      <c r="Q11" s="107"/>
    </row>
    <row r="12" spans="1:17" x14ac:dyDescent="0.25">
      <c r="A12" s="62" t="s">
        <v>126</v>
      </c>
      <c r="B12" s="64"/>
      <c r="C12" s="64"/>
      <c r="D12" s="70"/>
      <c r="E12" s="100"/>
      <c r="F12" s="100"/>
      <c r="G12" s="94">
        <f t="shared" si="2"/>
        <v>0</v>
      </c>
      <c r="H12" s="56"/>
      <c r="L12" s="86">
        <f t="shared" si="0"/>
        <v>0</v>
      </c>
      <c r="M12" s="56"/>
      <c r="P12" s="86">
        <f t="shared" si="1"/>
        <v>0</v>
      </c>
      <c r="Q12" s="107"/>
    </row>
    <row r="13" spans="1:17" x14ac:dyDescent="0.25">
      <c r="A13" s="11" t="s">
        <v>127</v>
      </c>
      <c r="B13" s="71"/>
      <c r="C13" s="71"/>
      <c r="D13" s="72"/>
      <c r="E13" s="101"/>
      <c r="F13" s="101"/>
      <c r="G13" s="95"/>
      <c r="H13" s="72"/>
      <c r="I13" s="73"/>
      <c r="J13" s="73"/>
      <c r="K13" s="73"/>
      <c r="L13" s="88"/>
      <c r="M13" s="72"/>
      <c r="N13" s="73"/>
      <c r="O13" s="73"/>
      <c r="P13" s="88"/>
      <c r="Q13" s="108"/>
    </row>
    <row r="14" spans="1:17" x14ac:dyDescent="0.25">
      <c r="A14" s="62" t="s">
        <v>128</v>
      </c>
      <c r="B14" s="64"/>
      <c r="C14" s="64"/>
      <c r="D14" s="56"/>
      <c r="E14" s="99"/>
      <c r="F14" s="99"/>
      <c r="G14" s="94">
        <f t="shared" si="2"/>
        <v>0</v>
      </c>
      <c r="H14" s="56"/>
      <c r="L14" s="86">
        <f>SUMPRODUCT(I14:K14,$I$1:$K$1)/SUM($I$1:$K$1)</f>
        <v>0</v>
      </c>
      <c r="M14" s="56"/>
      <c r="P14" s="86">
        <f>SUMPRODUCT(N14:O14,$N$1:$O$1)/SUM($N$1:$O$1)</f>
        <v>0</v>
      </c>
      <c r="Q14" s="107"/>
    </row>
    <row r="15" spans="1:17" x14ac:dyDescent="0.25">
      <c r="A15" s="62" t="s">
        <v>129</v>
      </c>
      <c r="B15" s="64"/>
      <c r="C15" s="64"/>
      <c r="D15" s="56"/>
      <c r="E15" s="99"/>
      <c r="F15" s="99"/>
      <c r="G15" s="94">
        <f t="shared" si="2"/>
        <v>0</v>
      </c>
      <c r="H15" s="56"/>
      <c r="L15" s="86">
        <f>SUMPRODUCT(I15:K15,$I$1:$K$1)/SUM($I$1:$K$1)</f>
        <v>0</v>
      </c>
      <c r="M15" s="56"/>
      <c r="P15" s="86">
        <f>SUMPRODUCT(N15:O15,$N$1:$O$1)/SUM($N$1:$O$1)</f>
        <v>0</v>
      </c>
      <c r="Q15" s="107"/>
    </row>
    <row r="16" spans="1:17" x14ac:dyDescent="0.25">
      <c r="A16" s="62" t="s">
        <v>115</v>
      </c>
      <c r="B16" s="64"/>
      <c r="C16" s="64"/>
      <c r="D16" s="56"/>
      <c r="E16" s="99"/>
      <c r="F16" s="99"/>
      <c r="G16" s="94">
        <f t="shared" si="2"/>
        <v>0</v>
      </c>
      <c r="H16" s="56"/>
      <c r="L16" s="86">
        <f>SUMPRODUCT(I16:K16,$I$1:$K$1)/SUM($I$1:$K$1)</f>
        <v>0</v>
      </c>
      <c r="M16" s="56"/>
      <c r="P16" s="86">
        <f>SUMPRODUCT(N16:O16,$N$1:$O$1)/SUM($N$1:$O$1)</f>
        <v>0</v>
      </c>
      <c r="Q16" s="107"/>
    </row>
    <row r="17" spans="1:17" x14ac:dyDescent="0.25">
      <c r="A17" s="62" t="s">
        <v>130</v>
      </c>
      <c r="B17" s="64"/>
      <c r="C17" s="64"/>
      <c r="D17" s="56"/>
      <c r="E17" s="99"/>
      <c r="F17" s="99"/>
      <c r="G17" s="94">
        <f t="shared" si="2"/>
        <v>0</v>
      </c>
      <c r="L17" s="86">
        <f>SUMPRODUCT(I17:K17,$I$1:$K$1)/SUM($I$1:$K$1)</f>
        <v>0</v>
      </c>
      <c r="M17" s="56"/>
      <c r="P17" s="86">
        <f>SUMPRODUCT(N17:O17,$N$1:$O$1)/SUM($N$1:$O$1)</f>
        <v>0</v>
      </c>
      <c r="Q17" s="107"/>
    </row>
    <row r="18" spans="1:17" x14ac:dyDescent="0.25">
      <c r="A18" s="62" t="s">
        <v>131</v>
      </c>
      <c r="B18" s="64"/>
      <c r="C18" s="64"/>
      <c r="D18" s="56"/>
      <c r="E18" s="99"/>
      <c r="F18" s="99"/>
      <c r="G18" s="94">
        <f t="shared" si="2"/>
        <v>0</v>
      </c>
      <c r="L18" s="86">
        <f>SUMPRODUCT(I18:K18,$I$1:$K$1)/SUM($I$1:$K$1)</f>
        <v>0</v>
      </c>
      <c r="M18" s="56"/>
      <c r="P18" s="86">
        <f>SUMPRODUCT(N18:O18,$N$1:$O$1)/SUM($N$1:$O$1)</f>
        <v>0</v>
      </c>
      <c r="Q18" s="107"/>
    </row>
    <row r="19" spans="1:17" x14ac:dyDescent="0.25">
      <c r="A19" s="11" t="s">
        <v>24</v>
      </c>
      <c r="B19" s="71"/>
      <c r="C19" s="71"/>
      <c r="D19" s="72"/>
      <c r="E19" s="101"/>
      <c r="F19" s="101"/>
      <c r="G19" s="95"/>
      <c r="H19" s="73"/>
      <c r="I19" s="73"/>
      <c r="J19" s="73"/>
      <c r="K19" s="73"/>
      <c r="L19" s="88"/>
      <c r="M19" s="72"/>
      <c r="N19" s="73"/>
      <c r="O19" s="73"/>
      <c r="P19" s="88"/>
      <c r="Q19" s="108"/>
    </row>
    <row r="20" spans="1:17" x14ac:dyDescent="0.25">
      <c r="A20" s="62" t="s">
        <v>117</v>
      </c>
      <c r="B20" s="64"/>
      <c r="C20" s="64"/>
      <c r="D20" s="56"/>
      <c r="E20" s="99"/>
      <c r="F20" s="99"/>
      <c r="G20" s="94">
        <f t="shared" si="2"/>
        <v>0</v>
      </c>
      <c r="H20" s="56"/>
      <c r="L20" s="86">
        <f>SUMPRODUCT(I20:K20,$I$1:$K$1)/SUM($I$1:$K$1)</f>
        <v>0</v>
      </c>
      <c r="M20" s="56"/>
      <c r="P20" s="86">
        <f>SUMPRODUCT(N20:O20,$N$1:$O$1)/SUM($N$1:$O$1)</f>
        <v>0</v>
      </c>
      <c r="Q20" s="107"/>
    </row>
    <row r="21" spans="1:17" x14ac:dyDescent="0.25">
      <c r="A21" s="62" t="s">
        <v>132</v>
      </c>
      <c r="B21" s="64"/>
      <c r="C21" s="64"/>
      <c r="D21" s="56"/>
      <c r="E21" s="99"/>
      <c r="F21" s="99"/>
      <c r="G21" s="94">
        <f t="shared" si="2"/>
        <v>0</v>
      </c>
      <c r="H21" s="56"/>
      <c r="L21" s="86">
        <f>SUMPRODUCT(I21:K21,$I$1:$K$1)/SUM($I$1:$K$1)</f>
        <v>0</v>
      </c>
      <c r="M21" s="56"/>
      <c r="P21" s="86">
        <f>SUMPRODUCT(N21:O21,$N$1:$O$1)/SUM($N$1:$O$1)</f>
        <v>0</v>
      </c>
      <c r="Q21" s="107"/>
    </row>
    <row r="22" spans="1:17" x14ac:dyDescent="0.25">
      <c r="A22" s="62" t="s">
        <v>142</v>
      </c>
      <c r="B22" s="64"/>
      <c r="C22" s="64"/>
      <c r="D22" s="56"/>
      <c r="E22" s="99"/>
      <c r="F22" s="99"/>
      <c r="G22" s="94">
        <f t="shared" si="2"/>
        <v>0</v>
      </c>
      <c r="H22" s="56"/>
      <c r="L22" s="86">
        <f>SUMPRODUCT(I22:K22,$I$1:$K$1)/SUM($I$1:$K$1)</f>
        <v>0</v>
      </c>
      <c r="M22" s="56"/>
      <c r="P22" s="86">
        <f>SUMPRODUCT(N22:O22,$N$1:$O$1)/SUM($N$1:$O$1)</f>
        <v>0</v>
      </c>
      <c r="Q22" s="107"/>
    </row>
    <row r="23" spans="1:17" x14ac:dyDescent="0.25">
      <c r="A23" s="62" t="s">
        <v>116</v>
      </c>
      <c r="B23" s="64"/>
      <c r="C23" s="64"/>
      <c r="D23" s="56"/>
      <c r="E23" s="99"/>
      <c r="F23" s="99"/>
      <c r="G23" s="94">
        <f t="shared" si="2"/>
        <v>0</v>
      </c>
      <c r="H23" s="56"/>
      <c r="L23" s="86">
        <f>SUMPRODUCT(I23:K23,$I$1:$K$1)/SUM($I$1:$K$1)</f>
        <v>0</v>
      </c>
      <c r="M23" s="56"/>
      <c r="P23" s="86">
        <f>SUMPRODUCT(N23:O23,$N$1:$O$1)/SUM($N$1:$O$1)</f>
        <v>0</v>
      </c>
      <c r="Q23" s="107"/>
    </row>
    <row r="24" spans="1:17" x14ac:dyDescent="0.25">
      <c r="A24" s="11" t="s">
        <v>23</v>
      </c>
      <c r="B24" s="71"/>
      <c r="C24" s="71"/>
      <c r="D24" s="73"/>
      <c r="E24" s="102"/>
      <c r="F24" s="102"/>
      <c r="G24" s="95"/>
      <c r="H24" s="73"/>
      <c r="I24" s="73"/>
      <c r="J24" s="73"/>
      <c r="K24" s="73"/>
      <c r="L24" s="88"/>
      <c r="M24" s="73"/>
      <c r="N24" s="73"/>
      <c r="O24" s="73"/>
      <c r="P24" s="88"/>
      <c r="Q24" s="108"/>
    </row>
    <row r="25" spans="1:17" x14ac:dyDescent="0.25">
      <c r="A25" s="62" t="s">
        <v>133</v>
      </c>
      <c r="B25" s="64"/>
      <c r="C25" s="64"/>
      <c r="E25" s="1"/>
      <c r="F25" s="1"/>
      <c r="G25" s="94">
        <f t="shared" si="2"/>
        <v>0</v>
      </c>
      <c r="L25" s="86">
        <f t="shared" ref="L25:L30" si="3">SUMPRODUCT(I25:K25,$I$1:$K$1)/SUM($I$1:$K$1)</f>
        <v>0</v>
      </c>
      <c r="P25" s="86">
        <f t="shared" ref="P25:P30" si="4">SUMPRODUCT(N25:O25,$N$1:$O$1)/SUM($N$1:$O$1)</f>
        <v>0</v>
      </c>
      <c r="Q25" s="107"/>
    </row>
    <row r="26" spans="1:17" x14ac:dyDescent="0.25">
      <c r="A26" s="62" t="s">
        <v>22</v>
      </c>
      <c r="B26" s="64"/>
      <c r="C26" s="64"/>
      <c r="E26" s="1"/>
      <c r="F26" s="1"/>
      <c r="G26" s="94">
        <f t="shared" si="2"/>
        <v>0</v>
      </c>
      <c r="L26" s="86">
        <f t="shared" si="3"/>
        <v>0</v>
      </c>
      <c r="P26" s="86">
        <f t="shared" si="4"/>
        <v>0</v>
      </c>
      <c r="Q26" s="107"/>
    </row>
    <row r="27" spans="1:17" x14ac:dyDescent="0.25">
      <c r="A27" s="62" t="s">
        <v>134</v>
      </c>
      <c r="B27" s="64"/>
      <c r="C27" s="64"/>
      <c r="E27" s="1"/>
      <c r="F27" s="1"/>
      <c r="G27" s="94">
        <f t="shared" si="2"/>
        <v>0</v>
      </c>
      <c r="L27" s="86">
        <f t="shared" si="3"/>
        <v>0</v>
      </c>
      <c r="P27" s="86">
        <f t="shared" si="4"/>
        <v>0</v>
      </c>
      <c r="Q27" s="107"/>
    </row>
    <row r="28" spans="1:17" x14ac:dyDescent="0.25">
      <c r="A28" s="62" t="s">
        <v>135</v>
      </c>
      <c r="B28" s="64"/>
      <c r="C28" s="64"/>
      <c r="E28" s="1"/>
      <c r="F28" s="1"/>
      <c r="G28" s="94">
        <f t="shared" si="2"/>
        <v>0</v>
      </c>
      <c r="L28" s="86">
        <f t="shared" si="3"/>
        <v>0</v>
      </c>
      <c r="P28" s="86">
        <f t="shared" si="4"/>
        <v>0</v>
      </c>
      <c r="Q28" s="107"/>
    </row>
    <row r="29" spans="1:17" x14ac:dyDescent="0.25">
      <c r="A29" s="62" t="s">
        <v>118</v>
      </c>
      <c r="B29" s="64"/>
      <c r="C29" s="64"/>
      <c r="E29" s="1"/>
      <c r="F29" s="1"/>
      <c r="G29" s="94">
        <f t="shared" si="2"/>
        <v>0</v>
      </c>
      <c r="L29" s="86">
        <f t="shared" si="3"/>
        <v>0</v>
      </c>
      <c r="P29" s="86">
        <f t="shared" si="4"/>
        <v>0</v>
      </c>
      <c r="Q29" s="107"/>
    </row>
    <row r="30" spans="1:17" x14ac:dyDescent="0.25">
      <c r="A30" s="62" t="s">
        <v>21</v>
      </c>
      <c r="B30" s="64"/>
      <c r="C30" s="64"/>
      <c r="E30" s="1"/>
      <c r="F30" s="1"/>
      <c r="G30" s="94">
        <f t="shared" si="2"/>
        <v>0</v>
      </c>
      <c r="L30" s="86">
        <f t="shared" si="3"/>
        <v>0</v>
      </c>
      <c r="P30" s="86">
        <f t="shared" si="4"/>
        <v>0</v>
      </c>
      <c r="Q30" s="107"/>
    </row>
    <row r="31" spans="1:17" x14ac:dyDescent="0.25">
      <c r="A31" s="11" t="s">
        <v>119</v>
      </c>
      <c r="B31" s="71"/>
      <c r="C31" s="71"/>
      <c r="D31" s="73"/>
      <c r="E31" s="102"/>
      <c r="F31" s="102"/>
      <c r="G31" s="95"/>
      <c r="H31" s="73"/>
      <c r="I31" s="73"/>
      <c r="J31" s="73"/>
      <c r="K31" s="73"/>
      <c r="L31" s="88"/>
      <c r="M31" s="73"/>
      <c r="N31" s="73"/>
      <c r="O31" s="73"/>
      <c r="P31" s="88"/>
      <c r="Q31" s="108"/>
    </row>
    <row r="32" spans="1:17" x14ac:dyDescent="0.25">
      <c r="A32" s="62" t="s">
        <v>120</v>
      </c>
      <c r="B32" s="64"/>
      <c r="C32" s="64"/>
      <c r="E32" s="1"/>
      <c r="F32" s="1"/>
      <c r="G32" s="94">
        <f t="shared" si="2"/>
        <v>0</v>
      </c>
      <c r="L32" s="86">
        <f>SUMPRODUCT(I32:K32,$I$1:$K$1)/SUM($I$1:$K$1)</f>
        <v>0</v>
      </c>
      <c r="P32" s="86">
        <f>SUMPRODUCT(N32:O32,$N$1:$O$1)/SUM($N$1:$O$1)</f>
        <v>0</v>
      </c>
      <c r="Q32" s="107"/>
    </row>
    <row r="33" spans="1:17" x14ac:dyDescent="0.25">
      <c r="A33" s="62" t="s">
        <v>143</v>
      </c>
      <c r="B33" s="64"/>
      <c r="C33" s="64"/>
      <c r="E33" s="1"/>
      <c r="F33" s="1"/>
      <c r="G33" s="94">
        <f t="shared" si="2"/>
        <v>0</v>
      </c>
      <c r="L33" s="86">
        <f>SUMPRODUCT(I33:K33,$I$1:$K$1)/SUM($I$1:$K$1)</f>
        <v>0</v>
      </c>
      <c r="P33" s="86">
        <f>SUMPRODUCT(N33:O33,$N$1:$O$1)/SUM($N$1:$O$1)</f>
        <v>0</v>
      </c>
      <c r="Q33" s="107"/>
    </row>
    <row r="34" spans="1:17" ht="27.6" x14ac:dyDescent="0.25">
      <c r="A34" s="62" t="s">
        <v>144</v>
      </c>
      <c r="B34" s="64"/>
      <c r="C34" s="64"/>
      <c r="E34" s="1"/>
      <c r="F34" s="1"/>
      <c r="G34" s="94">
        <f t="shared" si="2"/>
        <v>0</v>
      </c>
      <c r="L34" s="86">
        <f>SUMPRODUCT(I34:K34,$I$1:$K$1)/SUM($I$1:$K$1)</f>
        <v>0</v>
      </c>
      <c r="P34" s="86">
        <f>SUMPRODUCT(N34:O34,$N$1:$O$1)/SUM($N$1:$O$1)</f>
        <v>0</v>
      </c>
      <c r="Q34" s="107"/>
    </row>
    <row r="35" spans="1:17" x14ac:dyDescent="0.25">
      <c r="A35" s="11" t="s">
        <v>121</v>
      </c>
      <c r="B35" s="71"/>
      <c r="C35" s="71"/>
      <c r="D35" s="73"/>
      <c r="E35" s="102"/>
      <c r="F35" s="102"/>
      <c r="G35" s="95"/>
      <c r="H35" s="73"/>
      <c r="I35" s="73"/>
      <c r="J35" s="73"/>
      <c r="K35" s="73"/>
      <c r="L35" s="88"/>
      <c r="M35" s="73"/>
      <c r="N35" s="73"/>
      <c r="O35" s="73"/>
      <c r="P35" s="88"/>
      <c r="Q35" s="108"/>
    </row>
    <row r="36" spans="1:17" x14ac:dyDescent="0.25">
      <c r="A36" s="62" t="s">
        <v>136</v>
      </c>
      <c r="B36" s="64"/>
      <c r="C36" s="64"/>
      <c r="E36" s="1"/>
      <c r="F36" s="1"/>
      <c r="G36" s="94">
        <f t="shared" si="2"/>
        <v>0</v>
      </c>
      <c r="L36" s="86">
        <f t="shared" ref="L36:L42" si="5">SUMPRODUCT(I36:K36,$I$1:$K$1)/SUM($I$1:$K$1)</f>
        <v>0</v>
      </c>
      <c r="P36" s="86">
        <f t="shared" ref="P36:P42" si="6">SUMPRODUCT(N36:O36,$N$1:$O$1)/SUM($N$1:$O$1)</f>
        <v>0</v>
      </c>
      <c r="Q36" s="107"/>
    </row>
    <row r="37" spans="1:17" x14ac:dyDescent="0.25">
      <c r="A37" s="62" t="s">
        <v>20</v>
      </c>
      <c r="B37" s="64"/>
      <c r="C37" s="64"/>
      <c r="E37" s="1"/>
      <c r="F37" s="1"/>
      <c r="G37" s="94">
        <f t="shared" si="2"/>
        <v>0</v>
      </c>
      <c r="L37" s="86">
        <f t="shared" si="5"/>
        <v>0</v>
      </c>
      <c r="P37" s="86">
        <f t="shared" si="6"/>
        <v>0</v>
      </c>
      <c r="Q37" s="107"/>
    </row>
    <row r="38" spans="1:17" x14ac:dyDescent="0.25">
      <c r="A38" s="62" t="s">
        <v>137</v>
      </c>
      <c r="B38" s="64"/>
      <c r="C38" s="64"/>
      <c r="E38" s="1"/>
      <c r="F38" s="1"/>
      <c r="G38" s="94">
        <f t="shared" si="2"/>
        <v>0</v>
      </c>
      <c r="L38" s="86">
        <f t="shared" si="5"/>
        <v>0</v>
      </c>
      <c r="P38" s="86">
        <f t="shared" si="6"/>
        <v>0</v>
      </c>
      <c r="Q38" s="107"/>
    </row>
    <row r="39" spans="1:17" x14ac:dyDescent="0.25">
      <c r="A39" s="62" t="s">
        <v>19</v>
      </c>
      <c r="B39" s="64"/>
      <c r="C39" s="64"/>
      <c r="E39" s="1"/>
      <c r="F39" s="1"/>
      <c r="G39" s="94">
        <f t="shared" si="2"/>
        <v>0</v>
      </c>
      <c r="L39" s="86">
        <f t="shared" si="5"/>
        <v>0</v>
      </c>
      <c r="P39" s="86">
        <f t="shared" si="6"/>
        <v>0</v>
      </c>
      <c r="Q39" s="107"/>
    </row>
    <row r="40" spans="1:17" x14ac:dyDescent="0.25">
      <c r="A40" s="62" t="s">
        <v>138</v>
      </c>
      <c r="B40" s="64"/>
      <c r="C40" s="64"/>
      <c r="E40" s="1"/>
      <c r="F40" s="1"/>
      <c r="G40" s="94">
        <f t="shared" si="2"/>
        <v>0</v>
      </c>
      <c r="L40" s="86">
        <f t="shared" si="5"/>
        <v>0</v>
      </c>
      <c r="P40" s="86">
        <f t="shared" si="6"/>
        <v>0</v>
      </c>
      <c r="Q40" s="107"/>
    </row>
    <row r="41" spans="1:17" x14ac:dyDescent="0.25">
      <c r="A41" s="62" t="s">
        <v>122</v>
      </c>
      <c r="B41" s="64"/>
      <c r="C41" s="64"/>
      <c r="E41" s="1"/>
      <c r="F41" s="1"/>
      <c r="G41" s="94">
        <f t="shared" si="2"/>
        <v>0</v>
      </c>
      <c r="L41" s="86">
        <f t="shared" si="5"/>
        <v>0</v>
      </c>
      <c r="P41" s="86">
        <f t="shared" si="6"/>
        <v>0</v>
      </c>
      <c r="Q41" s="107"/>
    </row>
    <row r="42" spans="1:17" x14ac:dyDescent="0.25">
      <c r="A42" s="62" t="s">
        <v>18</v>
      </c>
      <c r="B42" s="64"/>
      <c r="C42" s="64"/>
      <c r="E42" s="1"/>
      <c r="F42" s="1"/>
      <c r="G42" s="94">
        <f t="shared" si="2"/>
        <v>0</v>
      </c>
      <c r="L42" s="86">
        <f t="shared" si="5"/>
        <v>0</v>
      </c>
      <c r="P42" s="86">
        <f t="shared" si="6"/>
        <v>0</v>
      </c>
      <c r="Q42" s="107"/>
    </row>
    <row r="43" spans="1:17" x14ac:dyDescent="0.25">
      <c r="A43" s="11" t="s">
        <v>17</v>
      </c>
      <c r="B43" s="71"/>
      <c r="C43" s="71"/>
      <c r="D43" s="73"/>
      <c r="E43" s="102"/>
      <c r="F43" s="102"/>
      <c r="G43" s="95"/>
      <c r="H43" s="73"/>
      <c r="I43" s="73"/>
      <c r="J43" s="73"/>
      <c r="K43" s="73"/>
      <c r="L43" s="88"/>
      <c r="M43" s="73"/>
      <c r="N43" s="73"/>
      <c r="O43" s="73"/>
      <c r="P43" s="88"/>
      <c r="Q43" s="108"/>
    </row>
    <row r="44" spans="1:17" x14ac:dyDescent="0.25">
      <c r="A44" s="62" t="s">
        <v>139</v>
      </c>
      <c r="B44" s="64"/>
      <c r="C44" s="64"/>
      <c r="E44" s="1"/>
      <c r="F44" s="1"/>
      <c r="G44" s="94">
        <f t="shared" si="2"/>
        <v>0</v>
      </c>
      <c r="L44" s="86">
        <f>SUMPRODUCT(I44:K44,$I$1:$K$1)/SUM($I$1:$K$1)</f>
        <v>0</v>
      </c>
      <c r="P44" s="86">
        <f>SUMPRODUCT(N44:O44,$N$1:$O$1)/SUM($N$1:$O$1)</f>
        <v>0</v>
      </c>
      <c r="Q44" s="107"/>
    </row>
    <row r="45" spans="1:17" x14ac:dyDescent="0.25">
      <c r="A45" s="62" t="s">
        <v>16</v>
      </c>
      <c r="B45" s="64"/>
      <c r="C45" s="64"/>
      <c r="E45" s="1"/>
      <c r="F45" s="1"/>
      <c r="G45" s="94">
        <f t="shared" si="2"/>
        <v>0</v>
      </c>
      <c r="L45" s="86">
        <f>SUMPRODUCT(I45:K45,$I$1:$K$1)/SUM($I$1:$K$1)</f>
        <v>0</v>
      </c>
      <c r="P45" s="86">
        <f>SUMPRODUCT(N45:O45,$N$1:$O$1)/SUM($N$1:$O$1)</f>
        <v>0</v>
      </c>
      <c r="Q45" s="107"/>
    </row>
    <row r="46" spans="1:17" x14ac:dyDescent="0.25">
      <c r="A46" s="62" t="s">
        <v>15</v>
      </c>
      <c r="B46" s="64"/>
      <c r="C46" s="64"/>
      <c r="E46" s="1"/>
      <c r="F46" s="1"/>
      <c r="G46" s="94">
        <f t="shared" si="2"/>
        <v>0</v>
      </c>
      <c r="L46" s="86">
        <f>SUMPRODUCT(I46:K46,$I$1:$K$1)/SUM($I$1:$K$1)</f>
        <v>0</v>
      </c>
      <c r="P46" s="86">
        <f>SUMPRODUCT(N46:O46,$N$1:$O$1)/SUM($N$1:$O$1)</f>
        <v>0</v>
      </c>
      <c r="Q46" s="107"/>
    </row>
    <row r="47" spans="1:17" x14ac:dyDescent="0.25">
      <c r="A47" s="62" t="s">
        <v>140</v>
      </c>
      <c r="B47" s="64"/>
      <c r="C47" s="64"/>
      <c r="E47" s="1"/>
      <c r="F47" s="1"/>
      <c r="G47" s="94">
        <f t="shared" si="2"/>
        <v>0</v>
      </c>
      <c r="L47" s="86">
        <f>SUMPRODUCT(I47:K47,$I$1:$K$1)/SUM($I$1:$K$1)</f>
        <v>0</v>
      </c>
      <c r="P47" s="86">
        <f>SUMPRODUCT(N47:O47,$N$1:$O$1)/SUM($N$1:$O$1)</f>
        <v>0</v>
      </c>
      <c r="Q47" s="107"/>
    </row>
    <row r="48" spans="1:17" x14ac:dyDescent="0.25">
      <c r="A48" s="62" t="s">
        <v>14</v>
      </c>
      <c r="B48" s="64"/>
      <c r="C48" s="64"/>
      <c r="E48" s="1"/>
      <c r="F48" s="1"/>
      <c r="G48" s="94">
        <f t="shared" si="2"/>
        <v>0</v>
      </c>
      <c r="L48" s="86">
        <f>SUMPRODUCT(I48:K48,$I$1:$K$1)/SUM($I$1:$K$1)</f>
        <v>0</v>
      </c>
      <c r="P48" s="86">
        <f>SUMPRODUCT(N48:O48,$N$1:$O$1)/SUM($N$1:$O$1)</f>
        <v>0</v>
      </c>
      <c r="Q48" s="107"/>
    </row>
    <row r="49" spans="1:17" x14ac:dyDescent="0.25">
      <c r="A49" s="11" t="s">
        <v>81</v>
      </c>
      <c r="B49" s="71"/>
      <c r="C49" s="71"/>
      <c r="D49" s="73"/>
      <c r="E49" s="102"/>
      <c r="F49" s="102"/>
      <c r="G49" s="95"/>
      <c r="H49" s="73"/>
      <c r="I49" s="73"/>
      <c r="J49" s="73"/>
      <c r="K49" s="73"/>
      <c r="L49" s="88"/>
      <c r="M49" s="73"/>
      <c r="N49" s="73"/>
      <c r="O49" s="73"/>
      <c r="P49" s="88"/>
      <c r="Q49" s="108"/>
    </row>
    <row r="50" spans="1:17" x14ac:dyDescent="0.25">
      <c r="A50" s="62" t="s">
        <v>26</v>
      </c>
      <c r="B50" s="64"/>
      <c r="C50" s="64"/>
      <c r="E50" s="1"/>
      <c r="F50" s="1"/>
      <c r="G50" s="94">
        <f t="shared" si="2"/>
        <v>0</v>
      </c>
      <c r="L50" s="86">
        <f>SUMPRODUCT(I50:K50,$I$1:$K$1)/SUM($I$1:$K$1)</f>
        <v>0</v>
      </c>
      <c r="P50" s="86">
        <f>SUMPRODUCT(N50:O50,$N$1:$O$1)/SUM($N$1:$O$1)</f>
        <v>0</v>
      </c>
      <c r="Q50" s="107"/>
    </row>
    <row r="51" spans="1:17" x14ac:dyDescent="0.25">
      <c r="A51" s="62" t="s">
        <v>27</v>
      </c>
      <c r="B51" s="64"/>
      <c r="C51" s="64"/>
      <c r="E51" s="1"/>
      <c r="F51" s="1"/>
      <c r="G51" s="94">
        <f t="shared" si="2"/>
        <v>0</v>
      </c>
      <c r="L51" s="86">
        <f>SUMPRODUCT(I51:K51,$I$1:$K$1)/SUM($I$1:$K$1)</f>
        <v>0</v>
      </c>
      <c r="P51" s="86">
        <f>SUMPRODUCT(N51:O51,$N$1:$O$1)/SUM($N$1:$O$1)</f>
        <v>0</v>
      </c>
      <c r="Q51" s="107"/>
    </row>
    <row r="52" spans="1:17" x14ac:dyDescent="0.25">
      <c r="A52" s="62" t="s">
        <v>28</v>
      </c>
      <c r="B52" s="64"/>
      <c r="C52" s="64"/>
      <c r="E52" s="1"/>
      <c r="F52" s="1"/>
      <c r="G52" s="94">
        <f t="shared" si="2"/>
        <v>0</v>
      </c>
      <c r="L52" s="86">
        <f>SUMPRODUCT(I52:K52,$I$1:$K$1)/SUM($I$1:$K$1)</f>
        <v>0</v>
      </c>
      <c r="P52" s="86">
        <f>SUMPRODUCT(N52:O52,$N$1:$O$1)/SUM($N$1:$O$1)</f>
        <v>0</v>
      </c>
      <c r="Q52" s="107"/>
    </row>
    <row r="53" spans="1:17" x14ac:dyDescent="0.25">
      <c r="A53" s="62" t="s">
        <v>25</v>
      </c>
      <c r="B53" s="64"/>
      <c r="C53" s="64"/>
      <c r="E53" s="1"/>
      <c r="F53" s="1"/>
      <c r="G53" s="94">
        <f t="shared" si="2"/>
        <v>0</v>
      </c>
      <c r="L53" s="86">
        <f>SUMPRODUCT(I53:K53,$I$1:$K$1)/SUM($I$1:$K$1)</f>
        <v>0</v>
      </c>
      <c r="P53" s="86">
        <f>SUMPRODUCT(N53:O53,$N$1:$O$1)/SUM($N$1:$O$1)</f>
        <v>0</v>
      </c>
      <c r="Q53" s="107"/>
    </row>
    <row r="54" spans="1:17" x14ac:dyDescent="0.25">
      <c r="B54" s="64"/>
      <c r="C54" s="64"/>
      <c r="E54" s="1"/>
      <c r="F54" s="1"/>
      <c r="G54" s="64"/>
      <c r="L54" s="86"/>
      <c r="P54" s="86"/>
      <c r="Q54" s="107"/>
    </row>
    <row r="55" spans="1:17" x14ac:dyDescent="0.25">
      <c r="B55" s="64"/>
      <c r="C55" s="64"/>
      <c r="E55" s="1"/>
      <c r="F55" s="1"/>
      <c r="G55" s="64"/>
      <c r="L55" s="86"/>
      <c r="P55" s="86"/>
      <c r="Q55" s="107"/>
    </row>
  </sheetData>
  <autoFilter ref="A2:Q2" xr:uid="{7E35F1C2-D7BC-734F-B478-278C8F9CDE20}"/>
  <conditionalFormatting sqref="Q4:Q55">
    <cfRule type="beginsWith" dxfId="5" priority="1" operator="beginsWith" text="OK">
      <formula>LEFT(Q4,LEN("OK"))="OK"</formula>
    </cfRule>
    <cfRule type="beginsWith" dxfId="4" priority="2" operator="beginsWith" text="?">
      <formula>LEFT(Q4,LEN("?"))="?"</formula>
    </cfRule>
    <cfRule type="beginsWith" dxfId="3" priority="3" operator="beginsWith" text="NOK">
      <formula>LEFT(Q4,LEN("NOK"))="NOK"</formula>
    </cfRule>
  </conditionalFormatting>
  <dataValidations count="1">
    <dataValidation type="list" allowBlank="1" showInputMessage="1" showErrorMessage="1" sqref="Q4:Q55" xr:uid="{8B598019-011E-4664-B8EA-28F76825688A}">
      <formula1>"OK, ?, NOK"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F19805-A622-4D20-951A-2BA6E7484240}">
          <x14:formula1>
            <xm:f>'Liste des leviers'!$B$3:$B$52</xm:f>
          </x14:formula1>
          <xm:sqref>A4:A12 A14:A18 A20:A23 A25:A30 A32:A34 A36:A42 A44:A48 A50:A55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949A-0635-455D-943F-30885B436B0B}">
  <sheetPr>
    <tabColor theme="4" tint="0.79998168889431442"/>
  </sheetPr>
  <dimension ref="A1:Q17"/>
  <sheetViews>
    <sheetView zoomScale="70" zoomScaleNormal="70" workbookViewId="0">
      <pane xSplit="2" ySplit="3" topLeftCell="C4" activePane="bottomRight" state="frozenSplit"/>
      <selection pane="topRight" activeCell="D20" sqref="D20"/>
      <selection pane="bottomLeft" activeCell="D20" sqref="D20"/>
      <selection pane="bottomRight" activeCell="A4" sqref="A4"/>
    </sheetView>
  </sheetViews>
  <sheetFormatPr baseColWidth="10" defaultColWidth="10.7265625" defaultRowHeight="13.8" outlineLevelCol="1" x14ac:dyDescent="0.25"/>
  <cols>
    <col min="1" max="1" width="47.26953125" style="41" customWidth="1"/>
    <col min="2" max="2" width="27.1796875" style="63" customWidth="1"/>
    <col min="3" max="3" width="25.81640625" style="63" customWidth="1" outlineLevel="1"/>
    <col min="4" max="4" width="16.453125" style="63" customWidth="1"/>
    <col min="5" max="6" width="11.81640625" style="63" customWidth="1" outlineLevel="1"/>
    <col min="7" max="7" width="16.7265625" style="63" customWidth="1"/>
    <col min="8" max="8" width="21.54296875" style="63" customWidth="1"/>
    <col min="9" max="11" width="11.1796875" style="63" customWidth="1" outlineLevel="1"/>
    <col min="12" max="12" width="11.1796875" style="89" customWidth="1"/>
    <col min="13" max="13" width="18.7265625" style="63" customWidth="1"/>
    <col min="14" max="15" width="12.6328125" style="63" customWidth="1" outlineLevel="1"/>
    <col min="16" max="16" width="13.453125" style="89" customWidth="1"/>
    <col min="17" max="17" width="15" style="63" customWidth="1"/>
    <col min="18" max="16384" width="10.7265625" style="57"/>
  </cols>
  <sheetData>
    <row r="1" spans="1:17" s="54" customFormat="1" ht="21" x14ac:dyDescent="0.25">
      <c r="A1" s="46" t="s">
        <v>100</v>
      </c>
      <c r="B1" s="47" t="s">
        <v>101</v>
      </c>
      <c r="C1" s="48"/>
      <c r="D1" s="49" t="s">
        <v>82</v>
      </c>
      <c r="E1" s="50"/>
      <c r="F1" s="50"/>
      <c r="G1" s="51"/>
      <c r="H1" s="52" t="s">
        <v>83</v>
      </c>
      <c r="I1" s="79">
        <v>1</v>
      </c>
      <c r="J1" s="79">
        <v>3</v>
      </c>
      <c r="K1" s="79">
        <v>1</v>
      </c>
      <c r="L1" s="84"/>
      <c r="M1" s="53" t="s">
        <v>84</v>
      </c>
      <c r="N1" s="82">
        <v>1</v>
      </c>
      <c r="O1" s="82">
        <v>1</v>
      </c>
      <c r="P1" s="90"/>
      <c r="Q1" s="103" t="s">
        <v>102</v>
      </c>
    </row>
    <row r="2" spans="1:17" s="30" customFormat="1" ht="41.4" x14ac:dyDescent="0.25">
      <c r="A2" s="55" t="s">
        <v>80</v>
      </c>
      <c r="B2" s="55" t="s">
        <v>159</v>
      </c>
      <c r="C2" s="74" t="s">
        <v>160</v>
      </c>
      <c r="D2" s="75" t="s">
        <v>98</v>
      </c>
      <c r="E2" s="93" t="s">
        <v>94</v>
      </c>
      <c r="F2" s="93" t="s">
        <v>169</v>
      </c>
      <c r="G2" s="76" t="s">
        <v>82</v>
      </c>
      <c r="H2" s="77" t="s">
        <v>98</v>
      </c>
      <c r="I2" s="96" t="s">
        <v>103</v>
      </c>
      <c r="J2" s="96" t="s">
        <v>104</v>
      </c>
      <c r="K2" s="96" t="s">
        <v>162</v>
      </c>
      <c r="L2" s="85" t="s">
        <v>105</v>
      </c>
      <c r="M2" s="78" t="s">
        <v>98</v>
      </c>
      <c r="N2" s="83" t="s">
        <v>106</v>
      </c>
      <c r="O2" s="83" t="s">
        <v>167</v>
      </c>
      <c r="P2" s="91" t="s">
        <v>168</v>
      </c>
      <c r="Q2" s="104" t="s">
        <v>170</v>
      </c>
    </row>
    <row r="3" spans="1:17" s="63" customFormat="1" x14ac:dyDescent="0.25">
      <c r="A3" s="31"/>
      <c r="C3" s="64"/>
      <c r="D3" s="56"/>
      <c r="E3" s="92" t="s">
        <v>161</v>
      </c>
      <c r="F3" s="92" t="s">
        <v>161</v>
      </c>
      <c r="G3" s="64" t="s">
        <v>161</v>
      </c>
      <c r="H3" s="56"/>
      <c r="I3" s="63" t="s">
        <v>109</v>
      </c>
      <c r="J3" s="63" t="s">
        <v>109</v>
      </c>
      <c r="K3" s="63" t="s">
        <v>109</v>
      </c>
      <c r="L3" s="86"/>
      <c r="M3" s="56"/>
      <c r="N3" s="63" t="s">
        <v>109</v>
      </c>
      <c r="O3" s="63" t="s">
        <v>109</v>
      </c>
      <c r="P3" s="86"/>
      <c r="Q3" s="105" t="s">
        <v>171</v>
      </c>
    </row>
    <row r="4" spans="1:17" s="69" customFormat="1" x14ac:dyDescent="0.25">
      <c r="A4" s="62" t="str" cm="1">
        <f t="array" ref="A4">_xlfn._xlws.FILTER('Cotation des idées'!A4:Q55,'Cotation des idées'!Q4:Q55="OK","")</f>
        <v/>
      </c>
      <c r="B4" s="63"/>
      <c r="C4" s="64"/>
      <c r="D4" s="56"/>
      <c r="E4" s="99"/>
      <c r="F4" s="99"/>
      <c r="G4" s="94"/>
      <c r="H4" s="56"/>
      <c r="I4" s="63"/>
      <c r="J4" s="63"/>
      <c r="K4" s="63"/>
      <c r="L4" s="86"/>
      <c r="M4" s="56"/>
      <c r="N4" s="63"/>
      <c r="O4" s="63"/>
      <c r="P4" s="86"/>
      <c r="Q4" s="107"/>
    </row>
    <row r="5" spans="1:17" s="69" customFormat="1" x14ac:dyDescent="0.25">
      <c r="A5" s="62"/>
      <c r="B5" s="63"/>
      <c r="C5" s="64"/>
      <c r="D5" s="56"/>
      <c r="E5" s="99"/>
      <c r="F5" s="99"/>
      <c r="G5" s="94"/>
      <c r="H5" s="56"/>
      <c r="I5" s="63"/>
      <c r="J5" s="63"/>
      <c r="K5" s="63"/>
      <c r="L5" s="86"/>
      <c r="M5" s="56"/>
      <c r="N5" s="63"/>
      <c r="O5" s="63"/>
      <c r="P5" s="86"/>
      <c r="Q5" s="107"/>
    </row>
    <row r="6" spans="1:17" x14ac:dyDescent="0.25">
      <c r="A6" s="62"/>
      <c r="C6" s="64"/>
      <c r="D6" s="56"/>
      <c r="E6" s="99"/>
      <c r="F6" s="99"/>
      <c r="G6" s="94"/>
      <c r="H6" s="56"/>
      <c r="L6" s="86"/>
      <c r="M6" s="56"/>
      <c r="P6" s="86"/>
      <c r="Q6" s="107"/>
    </row>
    <row r="7" spans="1:17" x14ac:dyDescent="0.25">
      <c r="A7" s="62"/>
      <c r="C7" s="64"/>
      <c r="D7" s="56"/>
      <c r="E7" s="99"/>
      <c r="F7" s="99"/>
      <c r="G7" s="94"/>
      <c r="H7" s="56"/>
      <c r="L7" s="86"/>
      <c r="M7" s="56"/>
      <c r="P7" s="86"/>
      <c r="Q7" s="107"/>
    </row>
    <row r="8" spans="1:17" x14ac:dyDescent="0.25">
      <c r="A8" s="62"/>
      <c r="C8" s="64"/>
      <c r="D8" s="56"/>
      <c r="E8" s="99"/>
      <c r="F8" s="99"/>
      <c r="G8" s="94"/>
      <c r="H8" s="56"/>
      <c r="L8" s="86"/>
      <c r="M8" s="56"/>
      <c r="P8" s="86"/>
      <c r="Q8" s="107"/>
    </row>
    <row r="9" spans="1:17" x14ac:dyDescent="0.25">
      <c r="A9" s="62"/>
      <c r="C9" s="64"/>
      <c r="D9" s="70"/>
      <c r="E9" s="100"/>
      <c r="F9" s="100"/>
      <c r="G9" s="94"/>
      <c r="H9" s="56"/>
      <c r="L9" s="86"/>
      <c r="M9" s="56"/>
      <c r="P9" s="86"/>
      <c r="Q9" s="107"/>
    </row>
    <row r="10" spans="1:17" x14ac:dyDescent="0.25">
      <c r="A10" s="62"/>
      <c r="B10" s="64"/>
      <c r="C10" s="64"/>
      <c r="D10" s="70"/>
      <c r="E10" s="100"/>
      <c r="F10" s="100"/>
      <c r="G10" s="94"/>
      <c r="H10" s="56"/>
      <c r="L10" s="86"/>
      <c r="M10" s="56"/>
      <c r="P10" s="86"/>
      <c r="Q10" s="107"/>
    </row>
    <row r="11" spans="1:17" x14ac:dyDescent="0.25">
      <c r="A11" s="62"/>
      <c r="B11" s="64"/>
      <c r="C11" s="64"/>
      <c r="D11" s="70"/>
      <c r="E11" s="100"/>
      <c r="F11" s="100"/>
      <c r="G11" s="94"/>
      <c r="H11" s="56"/>
      <c r="L11" s="86"/>
      <c r="M11" s="56"/>
      <c r="P11" s="86"/>
      <c r="Q11" s="107"/>
    </row>
    <row r="12" spans="1:17" x14ac:dyDescent="0.25">
      <c r="A12" s="62"/>
      <c r="B12" s="64"/>
      <c r="C12" s="64"/>
      <c r="E12" s="1"/>
      <c r="F12" s="1"/>
      <c r="G12" s="94"/>
      <c r="L12" s="86"/>
      <c r="P12" s="86"/>
      <c r="Q12" s="107"/>
    </row>
    <row r="13" spans="1:17" x14ac:dyDescent="0.25">
      <c r="A13" s="62"/>
      <c r="B13" s="64"/>
      <c r="C13" s="64"/>
      <c r="E13" s="1"/>
      <c r="F13" s="1"/>
      <c r="G13" s="94"/>
      <c r="L13" s="86"/>
      <c r="P13" s="86"/>
      <c r="Q13" s="107"/>
    </row>
    <row r="14" spans="1:17" x14ac:dyDescent="0.25">
      <c r="A14" s="62"/>
      <c r="B14" s="64"/>
      <c r="C14" s="64"/>
      <c r="E14" s="1"/>
      <c r="F14" s="1"/>
      <c r="G14" s="94"/>
      <c r="L14" s="86"/>
      <c r="P14" s="86"/>
      <c r="Q14" s="107"/>
    </row>
    <row r="15" spans="1:17" x14ac:dyDescent="0.25">
      <c r="A15" s="62"/>
      <c r="B15" s="64"/>
      <c r="C15" s="64"/>
      <c r="E15" s="1"/>
      <c r="F15" s="1"/>
      <c r="G15" s="94"/>
      <c r="L15" s="86"/>
      <c r="P15" s="86"/>
      <c r="Q15" s="107"/>
    </row>
    <row r="16" spans="1:17" x14ac:dyDescent="0.25">
      <c r="B16" s="64"/>
      <c r="C16" s="64"/>
      <c r="E16" s="1"/>
      <c r="F16" s="1"/>
      <c r="G16" s="64"/>
      <c r="L16" s="86"/>
      <c r="P16" s="86"/>
      <c r="Q16" s="107"/>
    </row>
    <row r="17" spans="2:17" x14ac:dyDescent="0.25">
      <c r="B17" s="64"/>
      <c r="C17" s="64"/>
      <c r="E17" s="1"/>
      <c r="F17" s="1"/>
      <c r="G17" s="64"/>
      <c r="L17" s="86"/>
      <c r="P17" s="86"/>
      <c r="Q17" s="107"/>
    </row>
  </sheetData>
  <autoFilter ref="A2:Q2" xr:uid="{7E35F1C2-D7BC-734F-B478-278C8F9CDE20}"/>
  <conditionalFormatting sqref="Q4:Q17">
    <cfRule type="beginsWith" dxfId="2" priority="1" operator="beginsWith" text="OK">
      <formula>LEFT(Q4,LEN("OK"))="OK"</formula>
    </cfRule>
    <cfRule type="beginsWith" dxfId="1" priority="2" operator="beginsWith" text="?">
      <formula>LEFT(Q4,LEN("?"))="?"</formula>
    </cfRule>
    <cfRule type="beginsWith" dxfId="0" priority="3" operator="beginsWith" text="NOK">
      <formula>LEFT(Q4,LEN("NOK"))="NOK"</formula>
    </cfRule>
  </conditionalFormatting>
  <dataValidations count="1">
    <dataValidation type="list" allowBlank="1" showInputMessage="1" showErrorMessage="1" sqref="Q4:Q17" xr:uid="{1BDCB6A4-30C8-49D1-A497-35BA401E2CBF}">
      <formula1>"OK, ?, NOK"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CF35-F862-4BCD-9034-5D30D48B76F3}">
  <sheetPr>
    <tabColor theme="5"/>
  </sheetPr>
  <dimension ref="A1:F36"/>
  <sheetViews>
    <sheetView zoomScale="55" zoomScaleNormal="55" workbookViewId="0">
      <pane xSplit="1" ySplit="4" topLeftCell="B5" activePane="bottomRight" state="frozenSplit"/>
      <selection pane="topRight" activeCell="D20" sqref="D20"/>
      <selection pane="bottomLeft" activeCell="D20" sqref="D20"/>
      <selection pane="bottomRight" activeCell="B6" sqref="B6"/>
    </sheetView>
  </sheetViews>
  <sheetFormatPr baseColWidth="10" defaultColWidth="10.7265625" defaultRowHeight="13.8" x14ac:dyDescent="0.25"/>
  <cols>
    <col min="1" max="1" width="49.54296875" style="17" customWidth="1"/>
    <col min="2" max="2" width="10.26953125" style="31" customWidth="1"/>
    <col min="3" max="3" width="58.453125" style="17" customWidth="1"/>
    <col min="4" max="4" width="10.26953125" style="31" customWidth="1"/>
    <col min="5" max="5" width="61.26953125" style="17" customWidth="1"/>
    <col min="6" max="6" width="10.26953125" style="31" customWidth="1"/>
    <col min="7" max="16384" width="10.7265625" style="41"/>
  </cols>
  <sheetData>
    <row r="1" spans="1:6" s="21" customFormat="1" x14ac:dyDescent="0.25">
      <c r="A1" s="18" t="s">
        <v>92</v>
      </c>
      <c r="B1" s="19" t="s">
        <v>93</v>
      </c>
      <c r="C1" s="19"/>
      <c r="D1" s="19"/>
      <c r="E1" s="19"/>
      <c r="F1" s="20"/>
    </row>
    <row r="2" spans="1:6" s="21" customFormat="1" ht="27.6" x14ac:dyDescent="0.25">
      <c r="A2" s="19"/>
      <c r="B2" s="22" t="s">
        <v>94</v>
      </c>
      <c r="C2" s="22"/>
      <c r="D2" s="23" t="s">
        <v>95</v>
      </c>
      <c r="E2" s="23"/>
      <c r="F2" s="24" t="s">
        <v>96</v>
      </c>
    </row>
    <row r="3" spans="1:6" s="30" customFormat="1" x14ac:dyDescent="0.25">
      <c r="A3" s="18"/>
      <c r="B3" s="25" t="s">
        <v>97</v>
      </c>
      <c r="C3" s="26" t="s">
        <v>98</v>
      </c>
      <c r="D3" s="27" t="s">
        <v>97</v>
      </c>
      <c r="E3" s="28" t="s">
        <v>98</v>
      </c>
      <c r="F3" s="29" t="s">
        <v>97</v>
      </c>
    </row>
    <row r="4" spans="1:6" s="31" customFormat="1" x14ac:dyDescent="0.25">
      <c r="A4" s="17"/>
      <c r="C4" s="17"/>
      <c r="E4" s="17"/>
    </row>
    <row r="5" spans="1:6" s="35" customFormat="1" x14ac:dyDescent="0.25">
      <c r="A5" s="32" t="s">
        <v>99</v>
      </c>
      <c r="B5" s="33">
        <v>0.3</v>
      </c>
      <c r="C5" s="32"/>
      <c r="D5" s="34"/>
      <c r="E5" s="32"/>
      <c r="F5" s="34"/>
    </row>
    <row r="6" spans="1:6" s="39" customFormat="1" x14ac:dyDescent="0.25">
      <c r="A6" s="17"/>
      <c r="B6" s="36">
        <v>0.17</v>
      </c>
      <c r="C6" s="17"/>
      <c r="D6" s="37">
        <v>0.45</v>
      </c>
      <c r="E6" s="17"/>
      <c r="F6" s="38">
        <f>B6*D6</f>
        <v>7.6500000000000012E-2</v>
      </c>
    </row>
    <row r="7" spans="1:6" x14ac:dyDescent="0.25">
      <c r="B7" s="36"/>
      <c r="D7" s="40"/>
      <c r="F7" s="38"/>
    </row>
    <row r="8" spans="1:6" s="39" customFormat="1" x14ac:dyDescent="0.25">
      <c r="A8" s="17"/>
      <c r="B8" s="36"/>
      <c r="C8" s="17"/>
      <c r="D8" s="37"/>
      <c r="E8" s="17"/>
      <c r="F8" s="38"/>
    </row>
    <row r="9" spans="1:6" x14ac:dyDescent="0.25">
      <c r="B9" s="42"/>
      <c r="D9" s="40"/>
      <c r="F9" s="38"/>
    </row>
    <row r="10" spans="1:6" x14ac:dyDescent="0.25">
      <c r="B10" s="42"/>
      <c r="D10" s="40"/>
      <c r="F10" s="38"/>
    </row>
    <row r="11" spans="1:6" x14ac:dyDescent="0.25">
      <c r="B11" s="42"/>
      <c r="D11" s="40"/>
      <c r="F11" s="38"/>
    </row>
    <row r="12" spans="1:6" x14ac:dyDescent="0.25">
      <c r="B12" s="42"/>
      <c r="D12" s="40"/>
      <c r="F12" s="38"/>
    </row>
    <row r="13" spans="1:6" x14ac:dyDescent="0.25">
      <c r="B13" s="36"/>
      <c r="D13" s="40"/>
      <c r="F13" s="38"/>
    </row>
    <row r="14" spans="1:6" s="43" customFormat="1" x14ac:dyDescent="0.25">
      <c r="A14" s="32" t="s">
        <v>157</v>
      </c>
      <c r="B14" s="33"/>
      <c r="C14" s="32"/>
      <c r="D14" s="34"/>
      <c r="E14" s="32"/>
      <c r="F14" s="34"/>
    </row>
    <row r="15" spans="1:6" s="39" customFormat="1" x14ac:dyDescent="0.25">
      <c r="A15" s="17"/>
      <c r="B15" s="44"/>
      <c r="C15" s="17"/>
      <c r="D15" s="40"/>
      <c r="E15" s="17"/>
      <c r="F15" s="38"/>
    </row>
    <row r="16" spans="1:6" s="39" customFormat="1" x14ac:dyDescent="0.25">
      <c r="A16" s="17"/>
      <c r="B16" s="44"/>
      <c r="C16" s="17"/>
      <c r="D16" s="40"/>
      <c r="E16" s="17"/>
      <c r="F16" s="38"/>
    </row>
    <row r="17" spans="1:6" s="39" customFormat="1" x14ac:dyDescent="0.25">
      <c r="A17" s="17"/>
      <c r="B17" s="44"/>
      <c r="C17" s="17"/>
      <c r="D17" s="40"/>
      <c r="E17" s="17"/>
      <c r="F17" s="38"/>
    </row>
    <row r="18" spans="1:6" s="39" customFormat="1" x14ac:dyDescent="0.25">
      <c r="A18" s="17"/>
      <c r="B18" s="44"/>
      <c r="C18" s="17"/>
      <c r="D18" s="40"/>
      <c r="E18" s="17"/>
      <c r="F18" s="38"/>
    </row>
    <row r="19" spans="1:6" s="39" customFormat="1" x14ac:dyDescent="0.25">
      <c r="A19" s="17"/>
      <c r="B19" s="44"/>
      <c r="C19" s="17"/>
      <c r="D19" s="40"/>
      <c r="E19" s="17"/>
      <c r="F19" s="38"/>
    </row>
    <row r="20" spans="1:6" s="43" customFormat="1" x14ac:dyDescent="0.25">
      <c r="A20" s="32" t="s">
        <v>125</v>
      </c>
      <c r="B20" s="33"/>
      <c r="C20" s="32"/>
      <c r="D20" s="34"/>
      <c r="E20" s="32"/>
      <c r="F20" s="34"/>
    </row>
    <row r="21" spans="1:6" s="39" customFormat="1" x14ac:dyDescent="0.25">
      <c r="A21" s="17"/>
      <c r="B21" s="44"/>
      <c r="C21" s="17"/>
      <c r="D21" s="45"/>
      <c r="E21" s="17"/>
      <c r="F21" s="38"/>
    </row>
    <row r="22" spans="1:6" s="39" customFormat="1" x14ac:dyDescent="0.25">
      <c r="A22" s="17"/>
      <c r="B22" s="36"/>
      <c r="C22" s="17"/>
      <c r="D22" s="45"/>
      <c r="E22" s="17"/>
      <c r="F22" s="38"/>
    </row>
    <row r="23" spans="1:6" s="39" customFormat="1" x14ac:dyDescent="0.25">
      <c r="A23" s="17"/>
      <c r="B23" s="36"/>
      <c r="C23" s="17"/>
      <c r="D23" s="45"/>
      <c r="E23" s="17"/>
      <c r="F23" s="38"/>
    </row>
    <row r="24" spans="1:6" s="39" customFormat="1" x14ac:dyDescent="0.25">
      <c r="A24" s="17"/>
      <c r="B24" s="36"/>
      <c r="C24" s="17"/>
      <c r="D24" s="45"/>
      <c r="E24" s="17"/>
      <c r="F24" s="38"/>
    </row>
    <row r="25" spans="1:6" s="39" customFormat="1" x14ac:dyDescent="0.25">
      <c r="A25" s="17"/>
      <c r="B25" s="36"/>
      <c r="C25" s="17"/>
      <c r="D25" s="45"/>
      <c r="E25" s="17"/>
      <c r="F25" s="38"/>
    </row>
    <row r="26" spans="1:6" s="39" customFormat="1" x14ac:dyDescent="0.25">
      <c r="A26" s="17"/>
      <c r="B26" s="36"/>
      <c r="C26" s="17"/>
      <c r="D26" s="40"/>
      <c r="E26" s="17"/>
      <c r="F26" s="38"/>
    </row>
    <row r="27" spans="1:6" s="43" customFormat="1" x14ac:dyDescent="0.25">
      <c r="A27" s="32" t="s">
        <v>156</v>
      </c>
      <c r="B27" s="33"/>
      <c r="C27" s="32"/>
      <c r="D27" s="34"/>
      <c r="E27" s="32"/>
      <c r="F27" s="34"/>
    </row>
    <row r="28" spans="1:6" s="39" customFormat="1" x14ac:dyDescent="0.25">
      <c r="A28" s="17"/>
      <c r="B28" s="44"/>
      <c r="C28" s="17"/>
      <c r="D28" s="40"/>
      <c r="E28" s="17"/>
      <c r="F28" s="38"/>
    </row>
    <row r="29" spans="1:6" s="39" customFormat="1" x14ac:dyDescent="0.25">
      <c r="A29" s="17"/>
      <c r="B29" s="44"/>
      <c r="C29" s="17"/>
      <c r="D29" s="40"/>
      <c r="E29" s="17"/>
      <c r="F29" s="38"/>
    </row>
    <row r="30" spans="1:6" s="39" customFormat="1" x14ac:dyDescent="0.25">
      <c r="A30" s="17"/>
      <c r="B30" s="44"/>
      <c r="C30" s="17"/>
      <c r="D30" s="40"/>
      <c r="E30" s="17"/>
      <c r="F30" s="38"/>
    </row>
    <row r="31" spans="1:6" s="39" customFormat="1" x14ac:dyDescent="0.25">
      <c r="A31" s="17"/>
      <c r="B31" s="44"/>
      <c r="C31" s="17"/>
      <c r="D31" s="40"/>
      <c r="E31" s="17"/>
      <c r="F31" s="38"/>
    </row>
    <row r="32" spans="1:6" s="43" customFormat="1" x14ac:dyDescent="0.25">
      <c r="A32" s="32" t="s">
        <v>158</v>
      </c>
      <c r="B32" s="33"/>
      <c r="C32" s="32"/>
      <c r="D32" s="34"/>
      <c r="E32" s="32"/>
      <c r="F32" s="34"/>
    </row>
    <row r="33" spans="1:6" s="39" customFormat="1" x14ac:dyDescent="0.25">
      <c r="A33" s="17"/>
      <c r="B33" s="44"/>
      <c r="C33" s="17"/>
      <c r="D33" s="40"/>
      <c r="E33" s="17"/>
      <c r="F33" s="38"/>
    </row>
    <row r="34" spans="1:6" s="39" customFormat="1" x14ac:dyDescent="0.25">
      <c r="A34" s="17"/>
      <c r="B34" s="44"/>
      <c r="C34" s="17"/>
      <c r="D34" s="40"/>
      <c r="E34" s="17"/>
      <c r="F34" s="38"/>
    </row>
    <row r="35" spans="1:6" s="39" customFormat="1" x14ac:dyDescent="0.25">
      <c r="A35" s="17"/>
      <c r="B35" s="44"/>
      <c r="C35" s="17"/>
      <c r="D35" s="40"/>
      <c r="E35" s="17"/>
      <c r="F35" s="38"/>
    </row>
    <row r="36" spans="1:6" s="39" customFormat="1" x14ac:dyDescent="0.25">
      <c r="A36" s="17"/>
      <c r="B36" s="44"/>
      <c r="C36" s="17"/>
      <c r="D36" s="40"/>
      <c r="E36" s="17"/>
      <c r="F36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D301-4D91-0B4C-898F-7841FD2CC27E}">
  <dimension ref="A1:B128"/>
  <sheetViews>
    <sheetView tabSelected="1" topLeftCell="A85" zoomScale="70" zoomScaleNormal="70" workbookViewId="0"/>
  </sheetViews>
  <sheetFormatPr baseColWidth="10" defaultColWidth="10.90625" defaultRowHeight="13.8" x14ac:dyDescent="0.25"/>
  <cols>
    <col min="1" max="1" width="7.1796875" style="10" customWidth="1"/>
    <col min="2" max="2" width="96.26953125" style="5" customWidth="1"/>
    <col min="3" max="16384" width="10.90625" style="5"/>
  </cols>
  <sheetData>
    <row r="1" spans="1:2" x14ac:dyDescent="0.25">
      <c r="A1" s="15" t="s">
        <v>111</v>
      </c>
      <c r="B1" s="16"/>
    </row>
    <row r="2" spans="1:2" s="14" customFormat="1" ht="14.4" x14ac:dyDescent="0.3">
      <c r="A2" s="81" t="s">
        <v>145</v>
      </c>
    </row>
    <row r="3" spans="1:2" x14ac:dyDescent="0.25">
      <c r="A3" s="11"/>
      <c r="B3" s="11" t="s">
        <v>110</v>
      </c>
    </row>
    <row r="4" spans="1:2" x14ac:dyDescent="0.25">
      <c r="B4" s="5" t="s">
        <v>114</v>
      </c>
    </row>
    <row r="5" spans="1:2" x14ac:dyDescent="0.25">
      <c r="B5" s="5" t="s">
        <v>31</v>
      </c>
    </row>
    <row r="6" spans="1:2" x14ac:dyDescent="0.25">
      <c r="B6" s="5" t="s">
        <v>29</v>
      </c>
    </row>
    <row r="7" spans="1:2" x14ac:dyDescent="0.25">
      <c r="B7" s="5" t="s">
        <v>30</v>
      </c>
    </row>
    <row r="8" spans="1:2" x14ac:dyDescent="0.25">
      <c r="B8" s="5" t="s">
        <v>112</v>
      </c>
    </row>
    <row r="9" spans="1:2" x14ac:dyDescent="0.25">
      <c r="B9" s="5" t="s">
        <v>141</v>
      </c>
    </row>
    <row r="10" spans="1:2" x14ac:dyDescent="0.25">
      <c r="B10" s="5" t="s">
        <v>113</v>
      </c>
    </row>
    <row r="11" spans="1:2" x14ac:dyDescent="0.25">
      <c r="B11" s="5" t="s">
        <v>126</v>
      </c>
    </row>
    <row r="12" spans="1:2" x14ac:dyDescent="0.25">
      <c r="A12" s="11"/>
      <c r="B12" s="11" t="s">
        <v>127</v>
      </c>
    </row>
    <row r="13" spans="1:2" x14ac:dyDescent="0.25">
      <c r="B13" s="5" t="s">
        <v>128</v>
      </c>
    </row>
    <row r="14" spans="1:2" x14ac:dyDescent="0.25">
      <c r="B14" s="80" t="s">
        <v>163</v>
      </c>
    </row>
    <row r="15" spans="1:2" x14ac:dyDescent="0.25">
      <c r="B15" s="5" t="s">
        <v>115</v>
      </c>
    </row>
    <row r="16" spans="1:2" x14ac:dyDescent="0.25">
      <c r="B16" s="5" t="s">
        <v>130</v>
      </c>
    </row>
    <row r="17" spans="1:2" x14ac:dyDescent="0.25">
      <c r="B17" s="80" t="s">
        <v>164</v>
      </c>
    </row>
    <row r="18" spans="1:2" x14ac:dyDescent="0.25">
      <c r="A18" s="11"/>
      <c r="B18" s="11" t="s">
        <v>24</v>
      </c>
    </row>
    <row r="19" spans="1:2" x14ac:dyDescent="0.25">
      <c r="B19" s="5" t="s">
        <v>117</v>
      </c>
    </row>
    <row r="20" spans="1:2" x14ac:dyDescent="0.25">
      <c r="B20" s="5" t="s">
        <v>132</v>
      </c>
    </row>
    <row r="21" spans="1:2" x14ac:dyDescent="0.25">
      <c r="B21" s="5" t="s">
        <v>142</v>
      </c>
    </row>
    <row r="22" spans="1:2" x14ac:dyDescent="0.25">
      <c r="B22" s="5" t="s">
        <v>116</v>
      </c>
    </row>
    <row r="23" spans="1:2" x14ac:dyDescent="0.25">
      <c r="A23" s="11"/>
      <c r="B23" s="11" t="s">
        <v>23</v>
      </c>
    </row>
    <row r="24" spans="1:2" x14ac:dyDescent="0.25">
      <c r="B24" s="5" t="s">
        <v>133</v>
      </c>
    </row>
    <row r="25" spans="1:2" x14ac:dyDescent="0.25">
      <c r="B25" s="80" t="s">
        <v>165</v>
      </c>
    </row>
    <row r="26" spans="1:2" x14ac:dyDescent="0.25">
      <c r="B26" s="5" t="s">
        <v>134</v>
      </c>
    </row>
    <row r="27" spans="1:2" x14ac:dyDescent="0.25">
      <c r="B27" s="5" t="s">
        <v>135</v>
      </c>
    </row>
    <row r="28" spans="1:2" x14ac:dyDescent="0.25">
      <c r="B28" s="5" t="s">
        <v>118</v>
      </c>
    </row>
    <row r="29" spans="1:2" x14ac:dyDescent="0.25">
      <c r="B29" s="5" t="s">
        <v>21</v>
      </c>
    </row>
    <row r="30" spans="1:2" x14ac:dyDescent="0.25">
      <c r="A30" s="11"/>
      <c r="B30" s="11" t="s">
        <v>119</v>
      </c>
    </row>
    <row r="31" spans="1:2" x14ac:dyDescent="0.25">
      <c r="B31" s="5" t="s">
        <v>120</v>
      </c>
    </row>
    <row r="32" spans="1:2" x14ac:dyDescent="0.25">
      <c r="B32" s="5" t="s">
        <v>143</v>
      </c>
    </row>
    <row r="33" spans="1:2" x14ac:dyDescent="0.25">
      <c r="B33" s="5" t="s">
        <v>144</v>
      </c>
    </row>
    <row r="34" spans="1:2" x14ac:dyDescent="0.25">
      <c r="A34" s="11"/>
      <c r="B34" s="11" t="s">
        <v>121</v>
      </c>
    </row>
    <row r="35" spans="1:2" x14ac:dyDescent="0.25">
      <c r="B35" s="5" t="s">
        <v>136</v>
      </c>
    </row>
    <row r="36" spans="1:2" x14ac:dyDescent="0.25">
      <c r="B36" s="5" t="s">
        <v>20</v>
      </c>
    </row>
    <row r="37" spans="1:2" x14ac:dyDescent="0.25">
      <c r="B37" s="5" t="s">
        <v>137</v>
      </c>
    </row>
    <row r="38" spans="1:2" x14ac:dyDescent="0.25">
      <c r="B38" s="5" t="s">
        <v>19</v>
      </c>
    </row>
    <row r="39" spans="1:2" x14ac:dyDescent="0.25">
      <c r="B39" s="5" t="s">
        <v>138</v>
      </c>
    </row>
    <row r="40" spans="1:2" x14ac:dyDescent="0.25">
      <c r="B40" s="5" t="s">
        <v>122</v>
      </c>
    </row>
    <row r="41" spans="1:2" x14ac:dyDescent="0.25">
      <c r="B41" s="5" t="s">
        <v>18</v>
      </c>
    </row>
    <row r="42" spans="1:2" x14ac:dyDescent="0.25">
      <c r="A42" s="11"/>
      <c r="B42" s="11" t="s">
        <v>17</v>
      </c>
    </row>
    <row r="43" spans="1:2" x14ac:dyDescent="0.25">
      <c r="B43" s="5" t="s">
        <v>139</v>
      </c>
    </row>
    <row r="44" spans="1:2" x14ac:dyDescent="0.25">
      <c r="B44" s="80" t="s">
        <v>166</v>
      </c>
    </row>
    <row r="45" spans="1:2" x14ac:dyDescent="0.25">
      <c r="B45" s="5" t="s">
        <v>15</v>
      </c>
    </row>
    <row r="46" spans="1:2" x14ac:dyDescent="0.25">
      <c r="B46" s="5" t="s">
        <v>140</v>
      </c>
    </row>
    <row r="47" spans="1:2" x14ac:dyDescent="0.25">
      <c r="B47" s="5" t="s">
        <v>14</v>
      </c>
    </row>
    <row r="48" spans="1:2" x14ac:dyDescent="0.25">
      <c r="A48" s="11"/>
      <c r="B48" s="11" t="s">
        <v>81</v>
      </c>
    </row>
    <row r="49" spans="1:2" x14ac:dyDescent="0.25">
      <c r="B49" s="5" t="s">
        <v>26</v>
      </c>
    </row>
    <row r="50" spans="1:2" x14ac:dyDescent="0.25">
      <c r="B50" s="5" t="s">
        <v>27</v>
      </c>
    </row>
    <row r="51" spans="1:2" x14ac:dyDescent="0.25">
      <c r="B51" s="5" t="s">
        <v>28</v>
      </c>
    </row>
    <row r="52" spans="1:2" x14ac:dyDescent="0.25">
      <c r="B52" s="5" t="s">
        <v>25</v>
      </c>
    </row>
    <row r="54" spans="1:2" x14ac:dyDescent="0.25">
      <c r="A54" s="15" t="s">
        <v>61</v>
      </c>
      <c r="B54" s="16"/>
    </row>
    <row r="55" spans="1:2" s="14" customFormat="1" ht="14.4" x14ac:dyDescent="0.3">
      <c r="A55" s="13" t="s">
        <v>147</v>
      </c>
    </row>
    <row r="56" spans="1:2" s="10" customFormat="1" x14ac:dyDescent="0.25">
      <c r="A56" s="11" t="s">
        <v>146</v>
      </c>
      <c r="B56" s="11"/>
    </row>
    <row r="57" spans="1:2" x14ac:dyDescent="0.25">
      <c r="B57" s="5" t="s">
        <v>62</v>
      </c>
    </row>
    <row r="58" spans="1:2" x14ac:dyDescent="0.25">
      <c r="B58" s="5" t="s">
        <v>63</v>
      </c>
    </row>
    <row r="59" spans="1:2" x14ac:dyDescent="0.25">
      <c r="B59" s="5" t="s">
        <v>64</v>
      </c>
    </row>
    <row r="60" spans="1:2" x14ac:dyDescent="0.25">
      <c r="B60" s="5" t="s">
        <v>79</v>
      </c>
    </row>
    <row r="61" spans="1:2" x14ac:dyDescent="0.25">
      <c r="B61" s="5" t="s">
        <v>32</v>
      </c>
    </row>
    <row r="62" spans="1:2" x14ac:dyDescent="0.25">
      <c r="B62" s="5" t="s">
        <v>66</v>
      </c>
    </row>
    <row r="63" spans="1:2" x14ac:dyDescent="0.25">
      <c r="B63" s="5" t="s">
        <v>33</v>
      </c>
    </row>
    <row r="64" spans="1:2" x14ac:dyDescent="0.25">
      <c r="B64" s="5" t="s">
        <v>34</v>
      </c>
    </row>
    <row r="65" spans="1:2" s="10" customFormat="1" x14ac:dyDescent="0.25">
      <c r="A65" s="11" t="s">
        <v>148</v>
      </c>
      <c r="B65" s="11"/>
    </row>
    <row r="66" spans="1:2" x14ac:dyDescent="0.25">
      <c r="B66" s="5" t="s">
        <v>35</v>
      </c>
    </row>
    <row r="67" spans="1:2" x14ac:dyDescent="0.25">
      <c r="B67" s="5" t="s">
        <v>36</v>
      </c>
    </row>
    <row r="68" spans="1:2" x14ac:dyDescent="0.25">
      <c r="B68" s="5" t="s">
        <v>37</v>
      </c>
    </row>
    <row r="69" spans="1:2" x14ac:dyDescent="0.25">
      <c r="B69" s="5" t="s">
        <v>67</v>
      </c>
    </row>
    <row r="70" spans="1:2" x14ac:dyDescent="0.25">
      <c r="B70" s="5" t="s">
        <v>38</v>
      </c>
    </row>
    <row r="71" spans="1:2" x14ac:dyDescent="0.25">
      <c r="B71" s="5" t="s">
        <v>68</v>
      </c>
    </row>
    <row r="72" spans="1:2" x14ac:dyDescent="0.25">
      <c r="B72" s="5" t="s">
        <v>65</v>
      </c>
    </row>
    <row r="73" spans="1:2" s="10" customFormat="1" x14ac:dyDescent="0.25">
      <c r="A73" s="11" t="s">
        <v>149</v>
      </c>
      <c r="B73" s="11"/>
    </row>
    <row r="74" spans="1:2" x14ac:dyDescent="0.25">
      <c r="B74" s="5" t="s">
        <v>39</v>
      </c>
    </row>
    <row r="75" spans="1:2" x14ac:dyDescent="0.25">
      <c r="B75" s="5" t="s">
        <v>69</v>
      </c>
    </row>
    <row r="76" spans="1:2" x14ac:dyDescent="0.25">
      <c r="B76" s="5" t="s">
        <v>70</v>
      </c>
    </row>
    <row r="77" spans="1:2" x14ac:dyDescent="0.25">
      <c r="B77" s="5" t="s">
        <v>71</v>
      </c>
    </row>
    <row r="78" spans="1:2" x14ac:dyDescent="0.25">
      <c r="B78" s="5" t="s">
        <v>40</v>
      </c>
    </row>
    <row r="79" spans="1:2" x14ac:dyDescent="0.25">
      <c r="B79" s="5" t="s">
        <v>72</v>
      </c>
    </row>
    <row r="80" spans="1:2" x14ac:dyDescent="0.25">
      <c r="B80" s="5" t="s">
        <v>41</v>
      </c>
    </row>
    <row r="81" spans="1:2" s="10" customFormat="1" x14ac:dyDescent="0.25">
      <c r="A81" s="11" t="s">
        <v>150</v>
      </c>
      <c r="B81" s="11"/>
    </row>
    <row r="82" spans="1:2" x14ac:dyDescent="0.25">
      <c r="B82" s="5" t="s">
        <v>42</v>
      </c>
    </row>
    <row r="83" spans="1:2" x14ac:dyDescent="0.25">
      <c r="B83" s="5" t="s">
        <v>43</v>
      </c>
    </row>
    <row r="84" spans="1:2" x14ac:dyDescent="0.25">
      <c r="B84" s="5" t="s">
        <v>44</v>
      </c>
    </row>
    <row r="85" spans="1:2" x14ac:dyDescent="0.25">
      <c r="B85" s="5" t="s">
        <v>73</v>
      </c>
    </row>
    <row r="86" spans="1:2" x14ac:dyDescent="0.25">
      <c r="B86" s="5" t="s">
        <v>74</v>
      </c>
    </row>
    <row r="87" spans="1:2" s="10" customFormat="1" x14ac:dyDescent="0.25">
      <c r="A87" s="11" t="s">
        <v>151</v>
      </c>
      <c r="B87" s="11"/>
    </row>
    <row r="88" spans="1:2" x14ac:dyDescent="0.25">
      <c r="B88" s="5" t="s">
        <v>75</v>
      </c>
    </row>
    <row r="89" spans="1:2" x14ac:dyDescent="0.25">
      <c r="B89" s="5" t="s">
        <v>45</v>
      </c>
    </row>
    <row r="90" spans="1:2" x14ac:dyDescent="0.25">
      <c r="B90" s="5" t="s">
        <v>46</v>
      </c>
    </row>
    <row r="91" spans="1:2" x14ac:dyDescent="0.25">
      <c r="B91" s="5" t="s">
        <v>47</v>
      </c>
    </row>
    <row r="92" spans="1:2" x14ac:dyDescent="0.25">
      <c r="B92" s="5" t="s">
        <v>48</v>
      </c>
    </row>
    <row r="93" spans="1:2" x14ac:dyDescent="0.25">
      <c r="B93" s="5" t="s">
        <v>76</v>
      </c>
    </row>
    <row r="94" spans="1:2" s="10" customFormat="1" x14ac:dyDescent="0.25">
      <c r="A94" s="11" t="s">
        <v>152</v>
      </c>
      <c r="B94" s="11"/>
    </row>
    <row r="95" spans="1:2" x14ac:dyDescent="0.25">
      <c r="B95" s="5" t="s">
        <v>49</v>
      </c>
    </row>
    <row r="96" spans="1:2" x14ac:dyDescent="0.25">
      <c r="B96" s="5" t="s">
        <v>50</v>
      </c>
    </row>
    <row r="97" spans="1:2" x14ac:dyDescent="0.25">
      <c r="B97" s="5" t="s">
        <v>51</v>
      </c>
    </row>
    <row r="98" spans="1:2" x14ac:dyDescent="0.25">
      <c r="B98" s="5" t="s">
        <v>52</v>
      </c>
    </row>
    <row r="99" spans="1:2" x14ac:dyDescent="0.25">
      <c r="B99" s="5" t="s">
        <v>53</v>
      </c>
    </row>
    <row r="100" spans="1:2" s="10" customFormat="1" x14ac:dyDescent="0.25">
      <c r="A100" s="11" t="s">
        <v>153</v>
      </c>
      <c r="B100" s="11"/>
    </row>
    <row r="101" spans="1:2" x14ac:dyDescent="0.25">
      <c r="B101" s="5" t="s">
        <v>77</v>
      </c>
    </row>
    <row r="102" spans="1:2" x14ac:dyDescent="0.25">
      <c r="B102" s="5" t="s">
        <v>54</v>
      </c>
    </row>
    <row r="103" spans="1:2" x14ac:dyDescent="0.25">
      <c r="B103" s="5" t="s">
        <v>55</v>
      </c>
    </row>
    <row r="104" spans="1:2" s="10" customFormat="1" x14ac:dyDescent="0.25">
      <c r="A104" s="11" t="s">
        <v>154</v>
      </c>
      <c r="B104" s="11"/>
    </row>
    <row r="105" spans="1:2" x14ac:dyDescent="0.25">
      <c r="B105" s="5" t="s">
        <v>56</v>
      </c>
    </row>
    <row r="106" spans="1:2" x14ac:dyDescent="0.25">
      <c r="B106" s="5" t="s">
        <v>57</v>
      </c>
    </row>
    <row r="107" spans="1:2" x14ac:dyDescent="0.25">
      <c r="B107" s="5" t="s">
        <v>58</v>
      </c>
    </row>
    <row r="108" spans="1:2" x14ac:dyDescent="0.25">
      <c r="B108" s="5" t="s">
        <v>59</v>
      </c>
    </row>
    <row r="109" spans="1:2" x14ac:dyDescent="0.25">
      <c r="B109" s="5" t="s">
        <v>60</v>
      </c>
    </row>
    <row r="110" spans="1:2" x14ac:dyDescent="0.25">
      <c r="B110" s="5" t="s">
        <v>78</v>
      </c>
    </row>
    <row r="112" spans="1:2" x14ac:dyDescent="0.25">
      <c r="A112" s="15" t="s">
        <v>155</v>
      </c>
      <c r="B112" s="16"/>
    </row>
    <row r="113" spans="1:2" x14ac:dyDescent="0.25">
      <c r="A113" s="11" t="s">
        <v>0</v>
      </c>
      <c r="B113" s="12"/>
    </row>
    <row r="114" spans="1:2" x14ac:dyDescent="0.25">
      <c r="B114" s="5" t="s">
        <v>1</v>
      </c>
    </row>
    <row r="115" spans="1:2" x14ac:dyDescent="0.25">
      <c r="B115" s="5" t="s">
        <v>123</v>
      </c>
    </row>
    <row r="116" spans="1:2" x14ac:dyDescent="0.25">
      <c r="B116" s="5" t="s">
        <v>2</v>
      </c>
    </row>
    <row r="117" spans="1:2" x14ac:dyDescent="0.25">
      <c r="B117" s="5" t="s">
        <v>3</v>
      </c>
    </row>
    <row r="118" spans="1:2" x14ac:dyDescent="0.25">
      <c r="B118" s="5" t="s">
        <v>4</v>
      </c>
    </row>
    <row r="119" spans="1:2" x14ac:dyDescent="0.25">
      <c r="B119" s="5" t="s">
        <v>5</v>
      </c>
    </row>
    <row r="120" spans="1:2" x14ac:dyDescent="0.25">
      <c r="A120" s="11" t="s">
        <v>6</v>
      </c>
      <c r="B120" s="12"/>
    </row>
    <row r="121" spans="1:2" x14ac:dyDescent="0.25">
      <c r="B121" s="5" t="s">
        <v>7</v>
      </c>
    </row>
    <row r="122" spans="1:2" x14ac:dyDescent="0.25">
      <c r="A122" s="11" t="s">
        <v>8</v>
      </c>
      <c r="B122" s="12"/>
    </row>
    <row r="123" spans="1:2" x14ac:dyDescent="0.25">
      <c r="B123" s="5" t="s">
        <v>9</v>
      </c>
    </row>
    <row r="124" spans="1:2" x14ac:dyDescent="0.25">
      <c r="B124" s="5" t="s">
        <v>10</v>
      </c>
    </row>
    <row r="125" spans="1:2" x14ac:dyDescent="0.25">
      <c r="B125" s="5" t="s">
        <v>11</v>
      </c>
    </row>
    <row r="126" spans="1:2" x14ac:dyDescent="0.25">
      <c r="B126" s="5" t="s">
        <v>12</v>
      </c>
    </row>
    <row r="127" spans="1:2" x14ac:dyDescent="0.25">
      <c r="A127" s="11" t="s">
        <v>124</v>
      </c>
      <c r="B127" s="12"/>
    </row>
    <row r="128" spans="1:2" x14ac:dyDescent="0.25">
      <c r="B128" s="5" t="s">
        <v>13</v>
      </c>
    </row>
  </sheetData>
  <phoneticPr fontId="7" type="noConversion"/>
  <hyperlinks>
    <hyperlink ref="A2" r:id="rId1" xr:uid="{C3B25190-21C1-4ECA-8C6E-DC186116A930}"/>
    <hyperlink ref="A55" r:id="rId2" xr:uid="{7A85560C-10FD-4A8D-921F-6C2C9DA659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Readme</vt:lpstr>
      <vt:lpstr>Exemple de synthèse</vt:lpstr>
      <vt:lpstr>Synthèse des priorités</vt:lpstr>
      <vt:lpstr>Cotation des idées</vt:lpstr>
      <vt:lpstr>(Idées validées)</vt:lpstr>
      <vt:lpstr>Gains environnementaux</vt:lpstr>
      <vt:lpstr>Liste des leviers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Pion</dc:creator>
  <cp:lastModifiedBy>Emmanuel Pion</cp:lastModifiedBy>
  <dcterms:created xsi:type="dcterms:W3CDTF">2023-09-05T12:03:35Z</dcterms:created>
  <dcterms:modified xsi:type="dcterms:W3CDTF">2025-10-29T08:48:04Z</dcterms:modified>
</cp:coreProperties>
</file>